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_WORK\1-Online-Marketing\1-digitale-Produkte\3-In-Entwicklung\PKV-Beiträge vorauszahlen\"/>
    </mc:Choice>
  </mc:AlternateContent>
  <xr:revisionPtr revIDLastSave="0" documentId="13_ncr:1_{F1C58D9F-63CF-4165-9138-8CF461E9B2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WA-Mehrjährig" sheetId="2" r:id="rId1"/>
    <sheet name="Tabelle1" sheetId="1" r:id="rId2"/>
  </sheets>
  <externalReferences>
    <externalReference r:id="rId3"/>
    <externalReference r:id="rId4"/>
    <externalReference r:id="rId5"/>
  </externalReferences>
  <definedNames>
    <definedName name="Abnehmer">'[1]Abnehmer mit USt-Id'!$A$2:$A$15</definedName>
    <definedName name="AusgabenBWA" localSheetId="0">[2]Einstellungen!$D$9:$D$20</definedName>
    <definedName name="AusgabenBWA">[3]Einstellungen!$D$15:$D$28</definedName>
    <definedName name="AusgabenEÜR" localSheetId="0">[2]Einstellungen!$D$28:$D$47</definedName>
    <definedName name="AusgabenEÜR">[3]Einstellungen!$D$36:$D$60</definedName>
    <definedName name="EinnahmenBWA" localSheetId="0">[2]Einstellungen!$D$3:$D$6</definedName>
    <definedName name="EinnahmenBWA">[3]Einstellungen!$D$3:$D$12</definedName>
    <definedName name="EinnahmenEÜR" localSheetId="0">[2]Einstellungen!$D$23:$D$25</definedName>
    <definedName name="EinnahmenEÜR">[3]Einstellungen!$D$31:$D$33</definedName>
    <definedName name="fotokpl" localSheetId="0" hidden="1">{#N/A,#N/A,TRUE,"Planung";#N/A,#N/A,TRUE,"System";#N/A,#N/A,TRUE,"Lohn";#N/A,#N/A,TRUE,"Handel";#N/A,#N/A,TRUE,"DBR"}</definedName>
    <definedName name="fotokpl" hidden="1">{#N/A,#N/A,TRUE,"Planung";#N/A,#N/A,TRUE,"System";#N/A,#N/A,TRUE,"Lohn";#N/A,#N/A,TRUE,"Handel";#N/A,#N/A,TRUE,"DBR"}</definedName>
    <definedName name="FTAGE_D" localSheetId="0">INDEX(FTAGE,,1)</definedName>
    <definedName name="FTAGE_D">INDEX(FTAGE,,1)</definedName>
    <definedName name="FTAGE_N" localSheetId="0">INDEX(FTAGE,,2)</definedName>
    <definedName name="FTAGE_N">INDEX(FTAGE,,2)</definedName>
    <definedName name="Land" localSheetId="0">'[2]VPMA-Datenbasis'!$A$5:$A$241</definedName>
    <definedName name="Land">'[3]VPMA-Datenbasis'!$A$5:$A$232</definedName>
    <definedName name="test" localSheetId="0" hidden="1">{#N/A,#N/A,TRUE,"Planung";#N/A,#N/A,TRUE,"System";#N/A,#N/A,TRUE,"Lohn";#N/A,#N/A,TRUE,"Handel";#N/A,#N/A,TRUE,"DBR"}</definedName>
    <definedName name="test" hidden="1">{#N/A,#N/A,TRUE,"Planung";#N/A,#N/A,TRUE,"System";#N/A,#N/A,TRUE,"Lohn";#N/A,#N/A,TRUE,"Handel";#N/A,#N/A,TRUE,"DBR"}</definedName>
    <definedName name="wrn.FOTOKPL." localSheetId="0" hidden="1">{#N/A,#N/A,TRUE,"Planung";#N/A,#N/A,TRUE,"System";#N/A,#N/A,TRUE,"Lohn";#N/A,#N/A,TRUE,"Handel";#N/A,#N/A,TRUE,"DBR"}</definedName>
    <definedName name="wrn.FOTOKPL." hidden="1">{#N/A,#N/A,TRUE,"Planung";#N/A,#N/A,TRUE,"System";#N/A,#N/A,TRUE,"Lohn";#N/A,#N/A,TRUE,"Handel";#N/A,#N/A,TRUE,"DBR"}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2" l="1"/>
  <c r="G36" i="2"/>
  <c r="I36" i="2"/>
  <c r="H36" i="2"/>
  <c r="G35" i="2"/>
  <c r="D35" i="2" l="1"/>
  <c r="B3" i="2"/>
  <c r="B14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D24" i="2"/>
  <c r="D27" i="2" s="1"/>
  <c r="D30" i="2" s="1"/>
  <c r="C24" i="2"/>
  <c r="C27" i="2" s="1"/>
  <c r="C30" i="2" s="1"/>
  <c r="B24" i="2"/>
  <c r="B27" i="2" s="1"/>
  <c r="B30" i="2" s="1"/>
  <c r="F57" i="2"/>
  <c r="D14" i="2"/>
  <c r="C14" i="2"/>
  <c r="B35" i="2"/>
  <c r="C3" i="2" l="1"/>
  <c r="D3" i="2"/>
  <c r="I30" i="2"/>
  <c r="H30" i="2"/>
  <c r="G30" i="2"/>
  <c r="D36" i="2"/>
  <c r="C35" i="2"/>
  <c r="C36" i="2"/>
  <c r="B36" i="2"/>
  <c r="G37" i="2" l="1"/>
  <c r="I35" i="2"/>
  <c r="I37" i="2" s="1"/>
  <c r="I38" i="2" s="1"/>
  <c r="I51" i="2" s="1"/>
  <c r="I54" i="2" s="1"/>
  <c r="H35" i="2"/>
  <c r="H37" i="2" s="1"/>
  <c r="H38" i="2" s="1"/>
  <c r="H51" i="2" s="1"/>
  <c r="H54" i="2" s="1"/>
  <c r="G38" i="2" l="1"/>
  <c r="G51" i="2" s="1"/>
  <c r="G54" i="2" s="1"/>
  <c r="C37" i="2"/>
  <c r="C38" i="2" s="1"/>
  <c r="C51" i="2" s="1"/>
  <c r="C54" i="2" s="1"/>
  <c r="B37" i="2"/>
  <c r="B38" i="2" s="1"/>
  <c r="B51" i="2" s="1"/>
  <c r="B54" i="2" s="1"/>
  <c r="B55" i="2" s="1"/>
  <c r="D37" i="2" l="1"/>
  <c r="D38" i="2" s="1"/>
  <c r="C55" i="2"/>
  <c r="H55" i="2"/>
  <c r="I55" i="2"/>
  <c r="D51" i="2" l="1"/>
  <c r="D54" i="2" s="1"/>
  <c r="D55" i="2" s="1"/>
  <c r="B57" i="2" s="1"/>
  <c r="G55" i="2"/>
  <c r="G57" i="2" s="1"/>
  <c r="B59" i="2" l="1"/>
</calcChain>
</file>

<file path=xl/sharedStrings.xml><?xml version="1.0" encoding="utf-8"?>
<sst xmlns="http://schemas.openxmlformats.org/spreadsheetml/2006/main" count="64" uniqueCount="59">
  <si>
    <t>Summe</t>
  </si>
  <si>
    <t>Gesamtbetrag der Einkünfte</t>
  </si>
  <si>
    <t>Sonderausgaben</t>
  </si>
  <si>
    <t>Einkommen</t>
  </si>
  <si>
    <t>Kinderfreibetrag</t>
  </si>
  <si>
    <t>zu versteuerndes Einkommen</t>
  </si>
  <si>
    <t>tarifliche ESt.</t>
  </si>
  <si>
    <t>übrige Vorsorgeaufwendungen</t>
  </si>
  <si>
    <t>Vorsorgeaufwendungen</t>
  </si>
  <si>
    <t>sonstige Vorsorgeaufwendungen</t>
  </si>
  <si>
    <t>Unfallversicherung</t>
  </si>
  <si>
    <t>Arbeitslosenversicherung</t>
  </si>
  <si>
    <t>Risikolebensversicherung</t>
  </si>
  <si>
    <t>Erwerbs- / Berufsunfähigkeitsversicherung</t>
  </si>
  <si>
    <t>Haftpflichtversicherung Kfz</t>
  </si>
  <si>
    <t>Lebensversicherung unter best. Voraussetz.</t>
  </si>
  <si>
    <t>Haftpflichtversicherung Privat</t>
  </si>
  <si>
    <t>Haftpflichtversicherung Wohnung / Gebäude</t>
  </si>
  <si>
    <t>Basisabsicherung Kranken- Pflegeversicherung</t>
  </si>
  <si>
    <t>Einkommensteuer über 3 Jahre</t>
  </si>
  <si>
    <t>Einspar-Potential</t>
  </si>
  <si>
    <t>Mehraufwand / Invest</t>
  </si>
  <si>
    <t>Kranken- Pflegeversicherung (Basisabsicherung übersteigend)</t>
  </si>
  <si>
    <t>davon abziehbar (max 2,8 TEUR, jedoch mind. Basisabsicher. KV / PV)</t>
  </si>
  <si>
    <t>sind nicht als Vorsorgeaufwendung abziehbar.</t>
  </si>
  <si>
    <t>Dies sind beispielsweise Sachversicherungen wie</t>
  </si>
  <si>
    <t>Hausrat-, Rechtsschutz- oder Kfz-Kaskoversicherung.</t>
  </si>
  <si>
    <t>Version 1 - Beiträge jährlich zahlen</t>
  </si>
  <si>
    <t>Version 2 - Beiträge vorauszahlen</t>
  </si>
  <si>
    <t>Summe der Einkünfte</t>
  </si>
  <si>
    <t>Einkünfte aus Land- und Forstwirtschaft</t>
  </si>
  <si>
    <t>Einkünfte aus Gewerbebetrieb</t>
  </si>
  <si>
    <t>Einkünfte aus selbständiger Arbeit</t>
  </si>
  <si>
    <t>Einkünfte aus nichtselbständiger Arbeit</t>
  </si>
  <si>
    <t>Einkünfte aus Kapitalvermögen</t>
  </si>
  <si>
    <t>Einkünfte aus Vermietung und Verpachtung</t>
  </si>
  <si>
    <t>sonstige Einkünfte</t>
  </si>
  <si>
    <t>Alterentlastungsbetrag</t>
  </si>
  <si>
    <t>Entlastungsbetrag für Alleinerziehende</t>
  </si>
  <si>
    <t>Kinderbetreuungskosten</t>
  </si>
  <si>
    <t>Schulgeld</t>
  </si>
  <si>
    <t>Spenden</t>
  </si>
  <si>
    <t>Außergewöhnliche Belastungen</t>
  </si>
  <si>
    <t>Allgemeine außergewöhnliche Belastungen</t>
  </si>
  <si>
    <t>Außergewöhnliche Belastung besonderer Art</t>
  </si>
  <si>
    <t>Kosten für Unterhalt</t>
  </si>
  <si>
    <t>Ausbildungsfreibeträge</t>
  </si>
  <si>
    <t>Behinderung (Pauschbetrag)</t>
  </si>
  <si>
    <t>Betreuung (Pauschbetrag)</t>
  </si>
  <si>
    <t>Härteausgleich</t>
  </si>
  <si>
    <t>übrige Sonderausgaben</t>
  </si>
  <si>
    <t>Aufwendungen für Altersvorsorge (Rentenversicherung)</t>
  </si>
  <si>
    <t>Versicherungen, die nicht der Vorsorge für die Zukunft dienen,</t>
  </si>
  <si>
    <t>Haushaltshilfe / haushaltsnahe Dienstleistungen / Handwerker</t>
  </si>
  <si>
    <t>Summe übrige Vorsorgeaufwendungen</t>
  </si>
  <si>
    <t>Zu den Vorsorgeaufwendungen gehören Ausgaben,</t>
  </si>
  <si>
    <t>mit denen Du für die Zukunft vorsorgst.</t>
  </si>
  <si>
    <t>Links siehst Du die entsprechenden Versicherungen</t>
  </si>
  <si>
    <t>Einkünfte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</si>
</sst>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4" borderId="1" xfId="1" applyNumberFormat="1" applyFont="1" applyFill="1" applyBorder="1"/>
    <xf numFmtId="164" fontId="3" fillId="5" borderId="4" xfId="1" applyNumberFormat="1" applyFont="1" applyFill="1" applyBorder="1"/>
    <xf numFmtId="164" fontId="3" fillId="5" borderId="5" xfId="1" applyNumberFormat="1" applyFont="1" applyFill="1" applyBorder="1"/>
    <xf numFmtId="164" fontId="3" fillId="5" borderId="2" xfId="1" applyNumberFormat="1" applyFont="1" applyFill="1" applyBorder="1"/>
    <xf numFmtId="164" fontId="4" fillId="4" borderId="1" xfId="1" applyNumberFormat="1" applyFont="1" applyFill="1" applyBorder="1"/>
    <xf numFmtId="164" fontId="2" fillId="8" borderId="2" xfId="1" applyNumberFormat="1" applyFont="1" applyFill="1" applyBorder="1"/>
    <xf numFmtId="164" fontId="2" fillId="8" borderId="8" xfId="1" applyNumberFormat="1" applyFont="1" applyFill="1" applyBorder="1"/>
    <xf numFmtId="164" fontId="2" fillId="8" borderId="7" xfId="1" applyNumberFormat="1" applyFont="1" applyFill="1" applyBorder="1"/>
    <xf numFmtId="164" fontId="2" fillId="4" borderId="1" xfId="1" applyNumberFormat="1" applyFont="1" applyFill="1" applyBorder="1" applyAlignment="1">
      <alignment horizontal="left" indent="1"/>
    </xf>
    <xf numFmtId="164" fontId="5" fillId="4" borderId="3" xfId="1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164" fontId="2" fillId="7" borderId="1" xfId="1" applyNumberFormat="1" applyFont="1" applyFill="1" applyBorder="1"/>
    <xf numFmtId="0" fontId="4" fillId="0" borderId="0" xfId="0" applyFont="1"/>
    <xf numFmtId="164" fontId="3" fillId="5" borderId="6" xfId="1" applyNumberFormat="1" applyFont="1" applyFill="1" applyBorder="1"/>
    <xf numFmtId="164" fontId="2" fillId="6" borderId="1" xfId="1" applyNumberFormat="1" applyFont="1" applyFill="1" applyBorder="1"/>
    <xf numFmtId="164" fontId="5" fillId="4" borderId="1" xfId="1" applyNumberFormat="1" applyFont="1" applyFill="1" applyBorder="1" applyAlignment="1">
      <alignment horizontal="left" indent="3"/>
    </xf>
    <xf numFmtId="164" fontId="5" fillId="4" borderId="1" xfId="1" applyNumberFormat="1" applyFont="1" applyFill="1" applyBorder="1"/>
    <xf numFmtId="164" fontId="4" fillId="4" borderId="1" xfId="1" applyNumberFormat="1" applyFont="1" applyFill="1" applyBorder="1" applyAlignment="1">
      <alignment horizontal="left" indent="3"/>
    </xf>
    <xf numFmtId="164" fontId="5" fillId="4" borderId="7" xfId="1" applyNumberFormat="1" applyFont="1" applyFill="1" applyBorder="1" applyAlignment="1">
      <alignment horizontal="left" indent="5"/>
    </xf>
    <xf numFmtId="0" fontId="6" fillId="9" borderId="1" xfId="0" applyFont="1" applyFill="1" applyBorder="1"/>
    <xf numFmtId="164" fontId="2" fillId="6" borderId="7" xfId="1" applyNumberFormat="1" applyFont="1" applyFill="1" applyBorder="1"/>
    <xf numFmtId="0" fontId="8" fillId="2" borderId="1" xfId="0" applyFont="1" applyFill="1" applyBorder="1"/>
    <xf numFmtId="164" fontId="3" fillId="5" borderId="13" xfId="1" applyNumberFormat="1" applyFont="1" applyFill="1" applyBorder="1" applyAlignment="1">
      <alignment horizontal="center"/>
    </xf>
    <xf numFmtId="164" fontId="3" fillId="5" borderId="10" xfId="1" applyNumberFormat="1" applyFont="1" applyFill="1" applyBorder="1" applyAlignment="1">
      <alignment horizontal="center"/>
    </xf>
    <xf numFmtId="164" fontId="3" fillId="5" borderId="5" xfId="1" applyNumberFormat="1" applyFont="1" applyFill="1" applyBorder="1" applyAlignment="1">
      <alignment horizontal="center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4" fontId="4" fillId="4" borderId="9" xfId="1" applyNumberFormat="1" applyFont="1" applyFill="1" applyBorder="1" applyAlignment="1">
      <alignment horizontal="right"/>
    </xf>
    <xf numFmtId="164" fontId="4" fillId="6" borderId="11" xfId="1" applyNumberFormat="1" applyFont="1" applyFill="1" applyBorder="1" applyAlignment="1">
      <alignment horizontal="right"/>
    </xf>
    <xf numFmtId="164" fontId="4" fillId="6" borderId="12" xfId="1" applyNumberFormat="1" applyFont="1" applyFill="1" applyBorder="1" applyAlignment="1">
      <alignment horizontal="right"/>
    </xf>
    <xf numFmtId="164" fontId="4" fillId="6" borderId="9" xfId="1" applyNumberFormat="1" applyFont="1" applyFill="1" applyBorder="1" applyAlignment="1">
      <alignment horizontal="right"/>
    </xf>
  </cellXfs>
  <cellStyles count="2">
    <cellStyle name="Standard" xfId="0" builtinId="0"/>
    <cellStyle name="Währung" xfId="1" builtinId="4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/Buchhaltung/2019/E&#220;R-2019-Ausla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/Buchhaltung/2019/E&#220;R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/5-Buchhaltung/2020/EUER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s mich!"/>
      <sheetName val="Einstellungen"/>
      <sheetName val="BWA"/>
      <sheetName val="EÜR"/>
      <sheetName val="Einn"/>
      <sheetName val="Ausg"/>
      <sheetName val="pr.Ausg"/>
      <sheetName val="Bewirt"/>
      <sheetName val="VPMA - pausch.FK"/>
      <sheetName val="VPMA-Datenbasis"/>
      <sheetName val="GWG-Sammelp"/>
      <sheetName val="Anlageverm"/>
      <sheetName val="GewSt.Zahl"/>
      <sheetName val="USt.Zahl"/>
      <sheetName val="ESt.Zahl"/>
      <sheetName val="Sonst.Leist.Entn."/>
      <sheetName val="Kfz-Nutzung"/>
      <sheetName val="Arbeitszimmer"/>
      <sheetName val="USt.Voranm"/>
      <sheetName val="USt.Erklär"/>
      <sheetName val="Abnehmer mit USt-Id"/>
    </sheetNames>
    <sheetDataSet>
      <sheetData sheetId="0"/>
      <sheetData sheetId="1">
        <row r="3">
          <cell r="D3" t="str">
            <v>Verkauf digitaler Produkte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Afghanistan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Facebook Ireland Limited</v>
          </cell>
        </row>
        <row r="3">
          <cell r="A3" t="str">
            <v>…</v>
          </cell>
        </row>
        <row r="4">
          <cell r="A4" t="str">
            <v>…</v>
          </cell>
        </row>
        <row r="5">
          <cell r="A5" t="str">
            <v>…</v>
          </cell>
        </row>
        <row r="6">
          <cell r="A6" t="str">
            <v>…</v>
          </cell>
        </row>
        <row r="7">
          <cell r="A7" t="str">
            <v>…</v>
          </cell>
        </row>
        <row r="8">
          <cell r="A8" t="str">
            <v>…</v>
          </cell>
        </row>
        <row r="9">
          <cell r="A9" t="str">
            <v>…</v>
          </cell>
        </row>
        <row r="10">
          <cell r="A10" t="str">
            <v>…</v>
          </cell>
        </row>
        <row r="11">
          <cell r="A11" t="str">
            <v>…</v>
          </cell>
        </row>
        <row r="12">
          <cell r="A12" t="str">
            <v>…</v>
          </cell>
        </row>
        <row r="13">
          <cell r="A13" t="str">
            <v>…</v>
          </cell>
        </row>
        <row r="14">
          <cell r="A14" t="str">
            <v>…</v>
          </cell>
        </row>
        <row r="15">
          <cell r="A15" t="str">
            <v>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s mich!"/>
      <sheetName val="Einstellungen"/>
      <sheetName val="BWA"/>
      <sheetName val="EÜR"/>
      <sheetName val="Einn"/>
      <sheetName val="Ausg"/>
      <sheetName val="pr.Ausg"/>
      <sheetName val="Bewirt"/>
      <sheetName val="VPMA - pausch.FK"/>
      <sheetName val="VPMA-Datenbasis"/>
      <sheetName val="GWG-Sammelp"/>
      <sheetName val="Anlageverm"/>
      <sheetName val="GewSt.Zahl"/>
      <sheetName val="USt.Zahl"/>
      <sheetName val="ESt.Zahl"/>
      <sheetName val="Sonst.Leist.Entn."/>
      <sheetName val="Kfz-Nutzung"/>
      <sheetName val="Arbeitszimmer"/>
      <sheetName val="USt.Voranm"/>
      <sheetName val="USt.Erklär"/>
      <sheetName val="Abnehmer mit USt-Id"/>
    </sheetNames>
    <sheetDataSet>
      <sheetData sheetId="0"/>
      <sheetData sheetId="1">
        <row r="3">
          <cell r="D3" t="str">
            <v>Verkauf digitaler Produkte</v>
          </cell>
        </row>
        <row r="4">
          <cell r="D4" t="str">
            <v>Excel Support</v>
          </cell>
        </row>
        <row r="5">
          <cell r="D5" t="str">
            <v>Coaching &amp; Beratung</v>
          </cell>
        </row>
        <row r="6">
          <cell r="D6" t="str">
            <v>Sonstiges</v>
          </cell>
        </row>
        <row r="9">
          <cell r="D9" t="str">
            <v>weitere Einnahme-Arten 3</v>
          </cell>
        </row>
        <row r="10">
          <cell r="D10" t="str">
            <v>weitere Einnahme-Arten 4</v>
          </cell>
        </row>
        <row r="11">
          <cell r="D11" t="str">
            <v>weitere Einnahme-Arten 5</v>
          </cell>
        </row>
        <row r="12">
          <cell r="D12" t="str">
            <v>weitere Einnahme-Arten 6</v>
          </cell>
        </row>
        <row r="14">
          <cell r="D14" t="str">
            <v>Definition der Ausgaben-Arten für die BWA</v>
          </cell>
        </row>
        <row r="15">
          <cell r="D15" t="str">
            <v>Fremdleistungen</v>
          </cell>
        </row>
        <row r="16">
          <cell r="D16" t="str">
            <v>Werbekosten</v>
          </cell>
        </row>
        <row r="17">
          <cell r="D17" t="str">
            <v>Hosting / Website</v>
          </cell>
        </row>
        <row r="18">
          <cell r="D18" t="str">
            <v>klicktipp</v>
          </cell>
        </row>
        <row r="19">
          <cell r="D19" t="str">
            <v>teamviewer</v>
          </cell>
        </row>
        <row r="20">
          <cell r="D20" t="str">
            <v>Telekommunikationskosten mobil</v>
          </cell>
        </row>
        <row r="23">
          <cell r="D23" t="str">
            <v>Reisekosten</v>
          </cell>
        </row>
        <row r="24">
          <cell r="D24" t="str">
            <v>Weiterbildung, Veranstaltungen</v>
          </cell>
        </row>
        <row r="25">
          <cell r="D25" t="str">
            <v>Raumkosten</v>
          </cell>
        </row>
        <row r="29">
          <cell r="D29" t="str">
            <v>Definition der Einnahmen-Arten für die EÜR</v>
          </cell>
        </row>
        <row r="30">
          <cell r="D30" t="str">
            <v>Umsatzsteuerpflichtige Betriebseinnahmen</v>
          </cell>
        </row>
        <row r="31">
          <cell r="D31" t="str">
            <v>Umsatzsteuerfreie Betriebseinnahmen</v>
          </cell>
        </row>
        <row r="32">
          <cell r="D32" t="str">
            <v>Veräußerung oder Entnahme von Anlagevermögen</v>
          </cell>
        </row>
        <row r="34">
          <cell r="D34" t="str">
            <v>Definition der Ausgaben-Arten für die EÜR</v>
          </cell>
        </row>
        <row r="35">
          <cell r="D35" t="str">
            <v>Waren, Rohstoffe, Hilfsstoffe</v>
          </cell>
        </row>
        <row r="36">
          <cell r="D36" t="str">
            <v>Fremdleistungen</v>
          </cell>
        </row>
        <row r="37">
          <cell r="D37" t="str">
            <v>Personalkosten</v>
          </cell>
        </row>
        <row r="38">
          <cell r="D38" t="str">
            <v>Geringwertige Wirtschaftsgüter (GWG)</v>
          </cell>
        </row>
        <row r="39">
          <cell r="D39" t="str">
            <v>Raumkosten - Miete / Pacht für Geschäftsräume &amp; betriebl. genutzte Grundst.</v>
          </cell>
        </row>
        <row r="40">
          <cell r="D40" t="str">
            <v>Raumkosten - Sonstige Aufwendungen für betriebl. genutzte Grundstücke</v>
          </cell>
        </row>
        <row r="41">
          <cell r="D41" t="str">
            <v>Telekommunikationskosten</v>
          </cell>
        </row>
        <row r="42">
          <cell r="D42" t="str">
            <v>Übernachtungs- und Reisenebenkosten bei Geschäftsreisen</v>
          </cell>
        </row>
        <row r="43">
          <cell r="D43" t="str">
            <v>Fortbildungskosten (ohne Reisekosten)</v>
          </cell>
        </row>
        <row r="44">
          <cell r="D44" t="str">
            <v>Rechts- &amp; Steuerberatung, Buchführung</v>
          </cell>
        </row>
        <row r="45">
          <cell r="D45" t="str">
            <v>Miete / Leasing für bewegliche Wirtschaftsgüter (ohne Kfz)</v>
          </cell>
        </row>
        <row r="46">
          <cell r="D46" t="str">
            <v>Beiträge, Gebühren, Abgaben, Versich. (ohne Gebäude und Kfz)</v>
          </cell>
        </row>
        <row r="47">
          <cell r="D47" t="str">
            <v>Werbekosten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Afghanistan</v>
          </cell>
        </row>
        <row r="6">
          <cell r="A6" t="str">
            <v>Ägypten</v>
          </cell>
        </row>
        <row r="7">
          <cell r="A7" t="str">
            <v>Äthiopien</v>
          </cell>
        </row>
        <row r="8">
          <cell r="A8" t="str">
            <v>Äquatorialguinea</v>
          </cell>
        </row>
        <row r="9">
          <cell r="A9" t="str">
            <v>Albanien</v>
          </cell>
        </row>
        <row r="10">
          <cell r="A10" t="str">
            <v>Algerien</v>
          </cell>
        </row>
        <row r="11">
          <cell r="A11" t="str">
            <v>Andorra</v>
          </cell>
        </row>
        <row r="12">
          <cell r="A12" t="str">
            <v>Angola</v>
          </cell>
        </row>
        <row r="13">
          <cell r="A13" t="str">
            <v>Antigua und Barbuda</v>
          </cell>
        </row>
        <row r="14">
          <cell r="A14" t="str">
            <v>Argentinien</v>
          </cell>
        </row>
        <row r="15">
          <cell r="A15" t="str">
            <v>Armenien</v>
          </cell>
        </row>
        <row r="16">
          <cell r="A16" t="str">
            <v>Aserbaidschan</v>
          </cell>
        </row>
        <row r="17">
          <cell r="A17" t="str">
            <v>Australien (Canberra)</v>
          </cell>
        </row>
        <row r="18">
          <cell r="A18" t="str">
            <v>Australien (Sydney)</v>
          </cell>
        </row>
        <row r="19">
          <cell r="A19" t="str">
            <v>Australien (Rest)</v>
          </cell>
        </row>
        <row r="20">
          <cell r="A20" t="str">
            <v>Bahrain</v>
          </cell>
        </row>
        <row r="21">
          <cell r="A21" t="str">
            <v>Bangladesch</v>
          </cell>
        </row>
        <row r="22">
          <cell r="A22" t="str">
            <v>Barbados</v>
          </cell>
        </row>
        <row r="23">
          <cell r="A23" t="str">
            <v>Belgien</v>
          </cell>
        </row>
        <row r="24">
          <cell r="A24" t="str">
            <v>Benin</v>
          </cell>
        </row>
        <row r="25">
          <cell r="A25" t="str">
            <v>Bolivien</v>
          </cell>
        </row>
        <row r="26">
          <cell r="A26" t="str">
            <v>Bosnien + Herzegowina</v>
          </cell>
        </row>
        <row r="27">
          <cell r="A27" t="str">
            <v>Botsuana</v>
          </cell>
        </row>
        <row r="28">
          <cell r="A28" t="str">
            <v>Brasilien (Brasilia)</v>
          </cell>
        </row>
        <row r="29">
          <cell r="A29" t="str">
            <v>Brasilien (Rio de Janeiro)</v>
          </cell>
        </row>
        <row r="30">
          <cell r="A30" t="str">
            <v>Brasilien (Sao Paulo)</v>
          </cell>
        </row>
        <row r="31">
          <cell r="A31" t="str">
            <v>Brasilien (Rest)</v>
          </cell>
        </row>
        <row r="32">
          <cell r="A32" t="str">
            <v>Brunei</v>
          </cell>
        </row>
        <row r="33">
          <cell r="A33" t="str">
            <v>Bulgarien</v>
          </cell>
        </row>
        <row r="34">
          <cell r="A34" t="str">
            <v>Burkina Faso</v>
          </cell>
        </row>
        <row r="35">
          <cell r="A35" t="str">
            <v>Burundi</v>
          </cell>
        </row>
        <row r="36">
          <cell r="A36" t="str">
            <v>Chile</v>
          </cell>
        </row>
        <row r="37">
          <cell r="A37" t="str">
            <v>China (Chengdu)</v>
          </cell>
        </row>
        <row r="38">
          <cell r="A38" t="str">
            <v>China (Hongkong)</v>
          </cell>
        </row>
        <row r="39">
          <cell r="A39" t="str">
            <v>China (Kanton)</v>
          </cell>
        </row>
        <row r="40">
          <cell r="A40" t="str">
            <v>China (Peking)</v>
          </cell>
        </row>
        <row r="41">
          <cell r="A41" t="str">
            <v>China (Shanghai)</v>
          </cell>
        </row>
        <row r="42">
          <cell r="A42" t="str">
            <v>China (Rest)</v>
          </cell>
        </row>
        <row r="43">
          <cell r="A43" t="str">
            <v>Costa Rica</v>
          </cell>
        </row>
        <row r="44">
          <cell r="A44" t="str">
            <v>Côte d’Ivoire</v>
          </cell>
        </row>
        <row r="45">
          <cell r="A45" t="str">
            <v>Dänemark</v>
          </cell>
        </row>
        <row r="46">
          <cell r="A46" t="str">
            <v>Deutschland</v>
          </cell>
        </row>
        <row r="47">
          <cell r="A47" t="str">
            <v>Dominica</v>
          </cell>
        </row>
        <row r="48">
          <cell r="A48" t="str">
            <v>Dominikanische Republik</v>
          </cell>
        </row>
        <row r="49">
          <cell r="A49" t="str">
            <v>Dschibuti</v>
          </cell>
        </row>
        <row r="50">
          <cell r="A50" t="str">
            <v>Ecuador</v>
          </cell>
        </row>
        <row r="51">
          <cell r="A51" t="str">
            <v>El Salvador</v>
          </cell>
        </row>
        <row r="52">
          <cell r="A52" t="str">
            <v>Eritrea</v>
          </cell>
        </row>
        <row r="53">
          <cell r="A53" t="str">
            <v>Estland</v>
          </cell>
        </row>
        <row r="54">
          <cell r="A54" t="str">
            <v>Fidschi</v>
          </cell>
        </row>
        <row r="55">
          <cell r="A55" t="str">
            <v>Finnland</v>
          </cell>
        </row>
        <row r="56">
          <cell r="A56" t="str">
            <v>Frankreich (Lyon)</v>
          </cell>
        </row>
        <row r="57">
          <cell r="A57" t="str">
            <v>Frankreich (Marseille)</v>
          </cell>
        </row>
        <row r="58">
          <cell r="A58" t="str">
            <v>Frankreich (Paris)</v>
          </cell>
        </row>
        <row r="59">
          <cell r="A59" t="str">
            <v>Frankreich (Departements 92-94)</v>
          </cell>
        </row>
        <row r="60">
          <cell r="A60" t="str">
            <v>Frankreich (Straßburg)</v>
          </cell>
        </row>
        <row r="61">
          <cell r="A61" t="str">
            <v>Frankreich (Rest)</v>
          </cell>
        </row>
        <row r="62">
          <cell r="A62" t="str">
            <v>Gabun</v>
          </cell>
        </row>
        <row r="63">
          <cell r="A63" t="str">
            <v>Gambia</v>
          </cell>
        </row>
        <row r="64">
          <cell r="A64" t="str">
            <v>Georgien</v>
          </cell>
        </row>
        <row r="65">
          <cell r="A65" t="str">
            <v>Ghana</v>
          </cell>
        </row>
        <row r="66">
          <cell r="A66" t="str">
            <v>Grenada</v>
          </cell>
        </row>
        <row r="67">
          <cell r="A67" t="str">
            <v>Griechenland (Athen)</v>
          </cell>
        </row>
        <row r="68">
          <cell r="A68" t="str">
            <v>Griechenland (Rest)</v>
          </cell>
        </row>
        <row r="69">
          <cell r="A69" t="str">
            <v>Guatemala</v>
          </cell>
        </row>
        <row r="70">
          <cell r="A70" t="str">
            <v>Guinea</v>
          </cell>
        </row>
        <row r="71">
          <cell r="A71" t="str">
            <v>Guinea-Bissau</v>
          </cell>
        </row>
        <row r="72">
          <cell r="A72" t="str">
            <v>Guyana</v>
          </cell>
        </row>
        <row r="73">
          <cell r="A73" t="str">
            <v>Haiti</v>
          </cell>
        </row>
        <row r="74">
          <cell r="A74" t="str">
            <v>Honduras</v>
          </cell>
        </row>
        <row r="75">
          <cell r="A75" t="str">
            <v>Indien (Chennai)</v>
          </cell>
        </row>
        <row r="76">
          <cell r="A76" t="str">
            <v>Indien (Kalkutta)</v>
          </cell>
        </row>
        <row r="77">
          <cell r="A77" t="str">
            <v>Indien (Mumbai)</v>
          </cell>
        </row>
        <row r="78">
          <cell r="A78" t="str">
            <v>Indien (Neu Delhi)</v>
          </cell>
        </row>
        <row r="79">
          <cell r="A79" t="str">
            <v>Indien (Rest)</v>
          </cell>
        </row>
        <row r="80">
          <cell r="A80" t="str">
            <v>Indonesien</v>
          </cell>
        </row>
        <row r="81">
          <cell r="A81" t="str">
            <v>Iran</v>
          </cell>
        </row>
        <row r="82">
          <cell r="A82" t="str">
            <v>Irland</v>
          </cell>
        </row>
        <row r="83">
          <cell r="A83" t="str">
            <v>Island</v>
          </cell>
        </row>
        <row r="84">
          <cell r="A84" t="str">
            <v>Israel</v>
          </cell>
        </row>
        <row r="85">
          <cell r="A85" t="str">
            <v>Italien (Mailand)</v>
          </cell>
        </row>
        <row r="86">
          <cell r="A86" t="str">
            <v>Italien (Rom)</v>
          </cell>
        </row>
        <row r="87">
          <cell r="A87" t="str">
            <v>Italien (Rest)</v>
          </cell>
        </row>
        <row r="88">
          <cell r="A88" t="str">
            <v>Jamaika</v>
          </cell>
        </row>
        <row r="89">
          <cell r="A89" t="str">
            <v>Japan (Tokio)</v>
          </cell>
        </row>
        <row r="90">
          <cell r="A90" t="str">
            <v>Japan (Rest)</v>
          </cell>
        </row>
        <row r="91">
          <cell r="A91" t="str">
            <v>Jemen</v>
          </cell>
        </row>
        <row r="92">
          <cell r="A92" t="str">
            <v>Jordanien</v>
          </cell>
        </row>
        <row r="93">
          <cell r="A93" t="str">
            <v>Kambodscha</v>
          </cell>
        </row>
        <row r="94">
          <cell r="A94" t="str">
            <v>Kamerun</v>
          </cell>
        </row>
        <row r="95">
          <cell r="A95" t="str">
            <v>Kanada (Ottawa)</v>
          </cell>
        </row>
        <row r="96">
          <cell r="A96" t="str">
            <v>Kanada (Toronto)</v>
          </cell>
        </row>
        <row r="97">
          <cell r="A97" t="str">
            <v>Kanada (Vancouver)</v>
          </cell>
        </row>
        <row r="98">
          <cell r="A98" t="str">
            <v>Kanada (Rest)</v>
          </cell>
        </row>
        <row r="99">
          <cell r="A99" t="str">
            <v>Kap Verde</v>
          </cell>
        </row>
        <row r="100">
          <cell r="A100" t="str">
            <v>Kasachstan</v>
          </cell>
        </row>
        <row r="101">
          <cell r="A101" t="str">
            <v>Katar</v>
          </cell>
        </row>
        <row r="102">
          <cell r="A102" t="str">
            <v>Kenia</v>
          </cell>
        </row>
        <row r="103">
          <cell r="A103" t="str">
            <v>Kirgisistan</v>
          </cell>
        </row>
        <row r="104">
          <cell r="A104" t="str">
            <v>Kolumbien</v>
          </cell>
        </row>
        <row r="105">
          <cell r="A105" t="str">
            <v>Kongo (Republik)</v>
          </cell>
        </row>
        <row r="106">
          <cell r="A106" t="str">
            <v>Kongo (Demokratische Republik)</v>
          </cell>
        </row>
        <row r="107">
          <cell r="A107" t="str">
            <v>Korea (Demokratische Volksrepublik)</v>
          </cell>
        </row>
        <row r="108">
          <cell r="A108" t="str">
            <v>Korea (Republik)</v>
          </cell>
        </row>
        <row r="109">
          <cell r="A109" t="str">
            <v>Kosovo</v>
          </cell>
        </row>
        <row r="110">
          <cell r="A110" t="str">
            <v>Kroatien</v>
          </cell>
        </row>
        <row r="111">
          <cell r="A111" t="str">
            <v>Kuba</v>
          </cell>
        </row>
        <row r="112">
          <cell r="A112" t="str">
            <v>Kuwait</v>
          </cell>
        </row>
        <row r="113">
          <cell r="A113" t="str">
            <v>Laos</v>
          </cell>
        </row>
        <row r="114">
          <cell r="A114" t="str">
            <v>Lesotho</v>
          </cell>
        </row>
        <row r="115">
          <cell r="A115" t="str">
            <v>Lettland</v>
          </cell>
        </row>
        <row r="116">
          <cell r="A116" t="str">
            <v>Libanon</v>
          </cell>
        </row>
        <row r="117">
          <cell r="A117" t="str">
            <v>Libyen</v>
          </cell>
        </row>
        <row r="118">
          <cell r="A118" t="str">
            <v>Liechtenstein</v>
          </cell>
        </row>
        <row r="119">
          <cell r="A119" t="str">
            <v>Litauen</v>
          </cell>
        </row>
        <row r="120">
          <cell r="A120" t="str">
            <v>Luxemburg</v>
          </cell>
        </row>
        <row r="121">
          <cell r="A121" t="str">
            <v>Madagaskar</v>
          </cell>
        </row>
        <row r="122">
          <cell r="A122" t="str">
            <v>Malawi</v>
          </cell>
        </row>
        <row r="123">
          <cell r="A123" t="str">
            <v>Malaysia</v>
          </cell>
        </row>
        <row r="124">
          <cell r="A124" t="str">
            <v>Malediven</v>
          </cell>
        </row>
        <row r="125">
          <cell r="A125" t="str">
            <v>Mali</v>
          </cell>
        </row>
        <row r="126">
          <cell r="A126" t="str">
            <v>Malta</v>
          </cell>
        </row>
        <row r="127">
          <cell r="A127" t="str">
            <v>Marokko</v>
          </cell>
        </row>
        <row r="128">
          <cell r="A128" t="str">
            <v>Marshall Inseln</v>
          </cell>
        </row>
        <row r="129">
          <cell r="A129" t="str">
            <v>Mauretanien</v>
          </cell>
        </row>
        <row r="130">
          <cell r="A130" t="str">
            <v>Mauritius</v>
          </cell>
        </row>
        <row r="131">
          <cell r="A131" t="str">
            <v>Mazedonien</v>
          </cell>
        </row>
        <row r="132">
          <cell r="A132" t="str">
            <v>Mexiko</v>
          </cell>
        </row>
        <row r="133">
          <cell r="A133" t="str">
            <v>Mikronesien</v>
          </cell>
        </row>
        <row r="134">
          <cell r="A134" t="str">
            <v>Moldau (Republik)</v>
          </cell>
        </row>
        <row r="135">
          <cell r="A135" t="str">
            <v>Monaco</v>
          </cell>
        </row>
        <row r="136">
          <cell r="A136" t="str">
            <v>Mongolei</v>
          </cell>
        </row>
        <row r="137">
          <cell r="A137" t="str">
            <v>Montenegro</v>
          </cell>
        </row>
        <row r="138">
          <cell r="A138" t="str">
            <v>Mosambik</v>
          </cell>
        </row>
        <row r="139">
          <cell r="A139" t="str">
            <v>Myanmar</v>
          </cell>
        </row>
        <row r="140">
          <cell r="A140" t="str">
            <v>Namibia</v>
          </cell>
        </row>
        <row r="141">
          <cell r="A141" t="str">
            <v>Nepal</v>
          </cell>
        </row>
        <row r="142">
          <cell r="A142" t="str">
            <v>Neuseeland</v>
          </cell>
        </row>
        <row r="143">
          <cell r="A143" t="str">
            <v>Nicaragua</v>
          </cell>
        </row>
        <row r="144">
          <cell r="A144" t="str">
            <v>Niederlande</v>
          </cell>
        </row>
        <row r="145">
          <cell r="A145" t="str">
            <v>Niger</v>
          </cell>
        </row>
        <row r="146">
          <cell r="A146" t="str">
            <v>Nigeria</v>
          </cell>
        </row>
        <row r="147">
          <cell r="A147" t="str">
            <v>Norwegen</v>
          </cell>
        </row>
        <row r="148">
          <cell r="A148" t="str">
            <v>Österreich</v>
          </cell>
        </row>
        <row r="149">
          <cell r="A149" t="str">
            <v>Oman</v>
          </cell>
        </row>
        <row r="150">
          <cell r="A150" t="str">
            <v>Pakistan (Islamabad)</v>
          </cell>
        </row>
        <row r="151">
          <cell r="A151" t="str">
            <v>Pakistan (Rest)</v>
          </cell>
        </row>
        <row r="152">
          <cell r="A152" t="str">
            <v>Palau</v>
          </cell>
        </row>
        <row r="153">
          <cell r="A153" t="str">
            <v>Panama</v>
          </cell>
        </row>
        <row r="154">
          <cell r="A154" t="str">
            <v>Papua-Neuguinea</v>
          </cell>
        </row>
        <row r="155">
          <cell r="A155" t="str">
            <v>Paraguay</v>
          </cell>
        </row>
        <row r="156">
          <cell r="A156" t="str">
            <v>Peru</v>
          </cell>
        </row>
        <row r="157">
          <cell r="A157" t="str">
            <v>Philippinen</v>
          </cell>
        </row>
        <row r="158">
          <cell r="A158" t="str">
            <v>Polen (Breslau)</v>
          </cell>
        </row>
        <row r="159">
          <cell r="A159" t="str">
            <v>Polen (Danzig)</v>
          </cell>
        </row>
        <row r="160">
          <cell r="A160" t="str">
            <v>Polen (Krakau)</v>
          </cell>
        </row>
        <row r="161">
          <cell r="A161" t="str">
            <v>Polen (Warschau)</v>
          </cell>
        </row>
        <row r="162">
          <cell r="A162" t="str">
            <v>Polen (Rest)</v>
          </cell>
        </row>
        <row r="163">
          <cell r="A163" t="str">
            <v>Portugal</v>
          </cell>
        </row>
        <row r="164">
          <cell r="A164" t="str">
            <v>Ruanda</v>
          </cell>
        </row>
        <row r="165">
          <cell r="A165" t="str">
            <v>Rumänien (Bukarest)</v>
          </cell>
        </row>
        <row r="166">
          <cell r="A166" t="str">
            <v>Rumänien (Rest)</v>
          </cell>
        </row>
        <row r="167">
          <cell r="A167" t="str">
            <v>Russische Föderation (Jekatarinenburg)</v>
          </cell>
        </row>
        <row r="168">
          <cell r="A168" t="str">
            <v>Russische Föderation (Moskau)</v>
          </cell>
        </row>
        <row r="169">
          <cell r="A169" t="str">
            <v>Russische Föderation (St. Petersburg)</v>
          </cell>
        </row>
        <row r="170">
          <cell r="A170" t="str">
            <v>Russische Föderation (Rest)</v>
          </cell>
        </row>
        <row r="171">
          <cell r="A171" t="str">
            <v>Sambia</v>
          </cell>
        </row>
        <row r="172">
          <cell r="A172" t="str">
            <v>Samoa</v>
          </cell>
        </row>
        <row r="173">
          <cell r="A173" t="str">
            <v>São Tomé (Príncipe)</v>
          </cell>
        </row>
        <row r="174">
          <cell r="A174" t="str">
            <v>San Marino</v>
          </cell>
        </row>
        <row r="175">
          <cell r="A175" t="str">
            <v>Saudi-Arabien (Djidda)</v>
          </cell>
        </row>
        <row r="176">
          <cell r="A176" t="str">
            <v>Saudi-Arabien (Riad)</v>
          </cell>
        </row>
        <row r="177">
          <cell r="A177" t="str">
            <v>Saudi-Arabien (Rest)</v>
          </cell>
        </row>
        <row r="178">
          <cell r="A178" t="str">
            <v>Schweden</v>
          </cell>
        </row>
        <row r="179">
          <cell r="A179" t="str">
            <v>Schweiz (Genf)</v>
          </cell>
        </row>
        <row r="180">
          <cell r="A180" t="str">
            <v>Schweiz (Rest)</v>
          </cell>
        </row>
        <row r="181">
          <cell r="A181" t="str">
            <v>Senegal</v>
          </cell>
        </row>
        <row r="182">
          <cell r="A182" t="str">
            <v>Serbien</v>
          </cell>
        </row>
        <row r="183">
          <cell r="A183" t="str">
            <v>Sierra Leone</v>
          </cell>
        </row>
        <row r="184">
          <cell r="A184" t="str">
            <v>Simbabwe</v>
          </cell>
        </row>
        <row r="185">
          <cell r="A185" t="str">
            <v>Singapur</v>
          </cell>
        </row>
        <row r="186">
          <cell r="A186" t="str">
            <v>Slowakische Republik</v>
          </cell>
        </row>
        <row r="187">
          <cell r="A187" t="str">
            <v>Slowenien</v>
          </cell>
        </row>
        <row r="188">
          <cell r="A188" t="str">
            <v>Spanien (Barcelona)</v>
          </cell>
        </row>
        <row r="189">
          <cell r="A189" t="str">
            <v>Spanien (Kanarische Inseln)</v>
          </cell>
        </row>
        <row r="190">
          <cell r="A190" t="str">
            <v>Spanien (Madrid)</v>
          </cell>
        </row>
        <row r="191">
          <cell r="A191" t="str">
            <v>Spanien (Palma de Mallorca)</v>
          </cell>
        </row>
        <row r="192">
          <cell r="A192" t="str">
            <v>Spanien (Rest)</v>
          </cell>
        </row>
        <row r="193">
          <cell r="A193" t="str">
            <v>Sri Lanka</v>
          </cell>
        </row>
        <row r="194">
          <cell r="A194" t="str">
            <v>St. Kitts + Nevis</v>
          </cell>
        </row>
        <row r="195">
          <cell r="A195" t="str">
            <v>St. Lucia</v>
          </cell>
        </row>
        <row r="196">
          <cell r="A196" t="str">
            <v>St. Vincent + Grenadinen</v>
          </cell>
        </row>
        <row r="197">
          <cell r="A197" t="str">
            <v>Sudan</v>
          </cell>
        </row>
        <row r="198">
          <cell r="A198" t="str">
            <v>Südafrika (Kapstadt)</v>
          </cell>
        </row>
        <row r="199">
          <cell r="A199" t="str">
            <v>Südafrika (Johannisburg)</v>
          </cell>
        </row>
        <row r="200">
          <cell r="A200" t="str">
            <v>Südafrika (Rest)</v>
          </cell>
        </row>
        <row r="201">
          <cell r="A201" t="str">
            <v>Südsudan</v>
          </cell>
        </row>
        <row r="202">
          <cell r="A202" t="str">
            <v>Suriname</v>
          </cell>
        </row>
        <row r="203">
          <cell r="A203" t="str">
            <v>Syrien</v>
          </cell>
        </row>
        <row r="204">
          <cell r="A204" t="str">
            <v>Tadschikistan</v>
          </cell>
        </row>
        <row r="205">
          <cell r="A205" t="str">
            <v>Taiwan</v>
          </cell>
        </row>
        <row r="206">
          <cell r="A206" t="str">
            <v>Tansania</v>
          </cell>
        </row>
        <row r="207">
          <cell r="A207" t="str">
            <v>Thailand</v>
          </cell>
        </row>
        <row r="208">
          <cell r="A208" t="str">
            <v>Togo</v>
          </cell>
        </row>
        <row r="209">
          <cell r="A209" t="str">
            <v>Tonga</v>
          </cell>
        </row>
        <row r="210">
          <cell r="A210" t="str">
            <v>Trinidad + Tobago</v>
          </cell>
        </row>
        <row r="211">
          <cell r="A211" t="str">
            <v>Tschad</v>
          </cell>
        </row>
        <row r="212">
          <cell r="A212" t="str">
            <v>Tschechische Republik</v>
          </cell>
        </row>
        <row r="213">
          <cell r="A213" t="str">
            <v>Türkei (Istanbul)</v>
          </cell>
        </row>
        <row r="214">
          <cell r="A214" t="str">
            <v>Türkei (Izmir)</v>
          </cell>
        </row>
        <row r="215">
          <cell r="A215" t="str">
            <v>Türkei (Rest)</v>
          </cell>
        </row>
        <row r="216">
          <cell r="A216" t="str">
            <v>Tunesien</v>
          </cell>
        </row>
        <row r="217">
          <cell r="A217" t="str">
            <v>Turkmenistan</v>
          </cell>
        </row>
        <row r="218">
          <cell r="A218" t="str">
            <v>Uganda</v>
          </cell>
        </row>
        <row r="219">
          <cell r="A219" t="str">
            <v>Ukraine</v>
          </cell>
        </row>
        <row r="220">
          <cell r="A220" t="str">
            <v>Ungarn</v>
          </cell>
        </row>
        <row r="221">
          <cell r="A221" t="str">
            <v>Uruguay</v>
          </cell>
        </row>
        <row r="222">
          <cell r="A222" t="str">
            <v>Usbekistan</v>
          </cell>
        </row>
        <row r="223">
          <cell r="A223" t="str">
            <v>Vatikanstaat</v>
          </cell>
        </row>
        <row r="224">
          <cell r="A224" t="str">
            <v>Venezuela</v>
          </cell>
        </row>
        <row r="225">
          <cell r="A225" t="str">
            <v>Vereinigte Arabische Emirate</v>
          </cell>
        </row>
        <row r="226">
          <cell r="A226" t="str">
            <v>Vereinigte Staaten von Amerika - USA (Atlanta)</v>
          </cell>
        </row>
        <row r="227">
          <cell r="A227" t="str">
            <v>Vereinigte Staaten von Amerika - USA (Boston)</v>
          </cell>
        </row>
        <row r="228">
          <cell r="A228" t="str">
            <v>Vereinigte Staaten von Amerika - USA (Chicago)</v>
          </cell>
        </row>
        <row r="229">
          <cell r="A229" t="str">
            <v>Vereinigte Staaten von Amerika - USA (Houston)</v>
          </cell>
        </row>
        <row r="230">
          <cell r="A230" t="str">
            <v>Vereinigte Staaten von Amerika - USA (Los Angeles)</v>
          </cell>
        </row>
        <row r="231">
          <cell r="A231" t="str">
            <v>Vereinigte Staaten von Amerika - USA (Miami)</v>
          </cell>
        </row>
        <row r="232">
          <cell r="A232" t="str">
            <v>Vereinigte Staaten von Amerika - USA (New York City)</v>
          </cell>
        </row>
        <row r="233">
          <cell r="A233" t="str">
            <v>Vereinigte Staaten von Amerika - USA (San Francisco)</v>
          </cell>
        </row>
        <row r="234">
          <cell r="A234" t="str">
            <v>Vereinigte Staaten von Amerika - USA (Washington D.C.)</v>
          </cell>
        </row>
        <row r="235">
          <cell r="A235" t="str">
            <v>Vereinigte Staaten von Amerika - USA (Rest)</v>
          </cell>
        </row>
        <row r="236">
          <cell r="A236" t="str">
            <v>Vereinigte Königreich von Großbritannien und Nordirland (London)</v>
          </cell>
        </row>
        <row r="237">
          <cell r="A237" t="str">
            <v>Vereinigte Königreich von Großbritannien und Nordirland (Rest)</v>
          </cell>
        </row>
        <row r="238">
          <cell r="A238" t="str">
            <v>Vietnam</v>
          </cell>
        </row>
        <row r="239">
          <cell r="A239" t="str">
            <v>Weißrussland</v>
          </cell>
        </row>
        <row r="240">
          <cell r="A240" t="str">
            <v>Zentralafrikanische Republik</v>
          </cell>
        </row>
        <row r="241">
          <cell r="A241" t="str">
            <v>Zypern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-Log"/>
      <sheetName val="BWA-Mehrjährig"/>
      <sheetName val="BWA"/>
      <sheetName val="BWA-Plan"/>
      <sheetName val="Liqui-Historie"/>
      <sheetName val="Liquiplan"/>
      <sheetName val="Liqui-Einzahl."/>
      <sheetName val="Liqui-Auszahl."/>
      <sheetName val="Lies mich!"/>
      <sheetName val="Einstellungen"/>
      <sheetName val="Einn"/>
      <sheetName val="Ausg"/>
      <sheetName val="pr.Ausg"/>
      <sheetName val="Spenden-Übersicht"/>
      <sheetName val="Bewirt"/>
      <sheetName val="VPMA - pausch.FK"/>
      <sheetName val="VPMA-Datenbasis"/>
      <sheetName val="GWG-Sammelp"/>
      <sheetName val="Anlageverm"/>
      <sheetName val="GewSt.Zahl"/>
      <sheetName val="USt.Zahl"/>
      <sheetName val="ESt.Zahl"/>
      <sheetName val="Sonst.Leist.Entn."/>
      <sheetName val="Kfz-Nutzung"/>
      <sheetName val="Arbeitszimmer"/>
      <sheetName val="USt.Voranm"/>
      <sheetName val="USt.Erklär"/>
      <sheetName val="EÜ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Verkauf digitaler Produkte</v>
          </cell>
        </row>
        <row r="4">
          <cell r="D4" t="str">
            <v>Excel Support</v>
          </cell>
        </row>
        <row r="5">
          <cell r="D5" t="str">
            <v>Coaching &amp; Beratung</v>
          </cell>
        </row>
        <row r="6">
          <cell r="D6" t="str">
            <v>Sonstiges</v>
          </cell>
        </row>
        <row r="7">
          <cell r="D7" t="str">
            <v>weitere Einnahme-Arten 1</v>
          </cell>
        </row>
        <row r="8">
          <cell r="D8" t="str">
            <v>weitere Einnahme-Arten 2</v>
          </cell>
        </row>
        <row r="9">
          <cell r="D9" t="str">
            <v>weitere Einnahme-Arten 3</v>
          </cell>
        </row>
        <row r="10">
          <cell r="D10" t="str">
            <v>weitere Einnahme-Arten 4</v>
          </cell>
        </row>
        <row r="11">
          <cell r="D11" t="str">
            <v>weitere Einnahme-Arten 5</v>
          </cell>
        </row>
        <row r="12">
          <cell r="D12" t="str">
            <v>weitere Einnahme-Arten 6</v>
          </cell>
        </row>
        <row r="15">
          <cell r="D15" t="str">
            <v>Fremdleistungen</v>
          </cell>
        </row>
        <row r="16">
          <cell r="D16" t="str">
            <v>Werbekosten</v>
          </cell>
        </row>
        <row r="17">
          <cell r="D17" t="str">
            <v>Hosting / Website</v>
          </cell>
        </row>
        <row r="18">
          <cell r="D18" t="str">
            <v>klicktipp</v>
          </cell>
        </row>
        <row r="19">
          <cell r="D19" t="str">
            <v>teamviewer</v>
          </cell>
        </row>
        <row r="20">
          <cell r="D20" t="str">
            <v>Telekommunikationskosten mobil</v>
          </cell>
        </row>
        <row r="21">
          <cell r="D21" t="str">
            <v>Telekommunikationskosten Festnetz</v>
          </cell>
        </row>
        <row r="22">
          <cell r="D22" t="str">
            <v>GWG</v>
          </cell>
        </row>
        <row r="23">
          <cell r="D23" t="str">
            <v>Reisekosten</v>
          </cell>
        </row>
        <row r="24">
          <cell r="D24" t="str">
            <v>Weiterbildung, Veranstaltungen</v>
          </cell>
        </row>
        <row r="25">
          <cell r="D25" t="str">
            <v>Raumkosten</v>
          </cell>
        </row>
        <row r="26">
          <cell r="D26" t="str">
            <v>Beratungskosten</v>
          </cell>
        </row>
        <row r="27">
          <cell r="D27" t="str">
            <v>sonstige Kosten</v>
          </cell>
        </row>
        <row r="28">
          <cell r="D28" t="str">
            <v>…</v>
          </cell>
        </row>
        <row r="31">
          <cell r="D31" t="str">
            <v>Umsatzsteuerpflichtige Betriebseinnahmen</v>
          </cell>
        </row>
        <row r="32">
          <cell r="D32" t="str">
            <v>Umsatzsteuerfreie Betriebseinnahmen</v>
          </cell>
        </row>
        <row r="33">
          <cell r="D33" t="str">
            <v>Veräußerung oder Entnahme von Anlagevermögen</v>
          </cell>
        </row>
        <row r="36">
          <cell r="D36" t="str">
            <v>Waren, Rohstoffe, Hilfsstoffe</v>
          </cell>
        </row>
        <row r="37">
          <cell r="D37" t="str">
            <v>Fremdleistungen</v>
          </cell>
        </row>
        <row r="38">
          <cell r="D38" t="str">
            <v>Personalkosten</v>
          </cell>
        </row>
        <row r="39">
          <cell r="D39" t="str">
            <v>Geringwertige Wirtschaftsgüter (GWG)</v>
          </cell>
        </row>
        <row r="40">
          <cell r="D40" t="str">
            <v>Raumkosten - Miete / Pacht für Geschäftsräume &amp; betriebl. genutzte Grundst.</v>
          </cell>
        </row>
        <row r="41">
          <cell r="D41" t="str">
            <v>Raumkosten - Sonstige Aufwendungen für betriebl. genutzte Grundstücke</v>
          </cell>
        </row>
        <row r="42">
          <cell r="D42" t="str">
            <v>Telekommunikationskosten</v>
          </cell>
        </row>
        <row r="43">
          <cell r="D43" t="str">
            <v>Übernachtungs- und Reisenebenkosten bei Geschäftsreisen</v>
          </cell>
        </row>
        <row r="44">
          <cell r="D44" t="str">
            <v>Fortbildungskosten (ohne Reisekosten)</v>
          </cell>
        </row>
        <row r="45">
          <cell r="D45" t="str">
            <v>Rechts- &amp; Steuerberatung, Buchführung</v>
          </cell>
        </row>
        <row r="46">
          <cell r="D46" t="str">
            <v>Miete / Leasing für bewegliche Wirtschaftsgüter (ohne Kfz)</v>
          </cell>
        </row>
        <row r="47">
          <cell r="D47" t="str">
            <v>Erhaltungsaufwendungen</v>
          </cell>
        </row>
        <row r="48">
          <cell r="D48" t="str">
            <v>Beiträge, Gebühren, Abgaben, Versich. (ohne Gebäude und Kfz)</v>
          </cell>
        </row>
        <row r="49">
          <cell r="D49" t="str">
            <v>Laufende EDV-Kosten</v>
          </cell>
        </row>
        <row r="50">
          <cell r="D50" t="str">
            <v>Arbeitsmittel</v>
          </cell>
        </row>
        <row r="51">
          <cell r="D51" t="str">
            <v>Kosten für Abfallbeseitigung und Entsorgung</v>
          </cell>
        </row>
        <row r="52">
          <cell r="D52" t="str">
            <v>Kosten für Verpackung und Transport</v>
          </cell>
        </row>
        <row r="53">
          <cell r="D53" t="str">
            <v>Werbekosten</v>
          </cell>
        </row>
        <row r="54">
          <cell r="D54" t="str">
            <v>Schuldzinsen zur Finanzierung von Anlagevermögen</v>
          </cell>
        </row>
        <row r="55">
          <cell r="D55" t="str">
            <v>Schuldzinsen - übrige</v>
          </cell>
        </row>
        <row r="56">
          <cell r="D56" t="str">
            <v>übrige, unbeschränkt abziehbare Betriebsausgaben</v>
          </cell>
        </row>
        <row r="57">
          <cell r="D57" t="str">
            <v>Geschenke</v>
          </cell>
        </row>
        <row r="58">
          <cell r="D58" t="str">
            <v>Kfz: Leasingkosten</v>
          </cell>
        </row>
        <row r="59">
          <cell r="D59" t="str">
            <v>Kfz: Steuern, Versicherung, Maut</v>
          </cell>
        </row>
        <row r="60">
          <cell r="D60" t="str">
            <v>Sonstige tatsächliche Fahrtkosten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5" t="str">
            <v>Afghanistan</v>
          </cell>
        </row>
        <row r="6">
          <cell r="A6" t="str">
            <v>Ägypten</v>
          </cell>
        </row>
        <row r="7">
          <cell r="A7" t="str">
            <v>Äthiopien</v>
          </cell>
        </row>
        <row r="8">
          <cell r="A8" t="str">
            <v>Äquatorialguinea</v>
          </cell>
        </row>
        <row r="9">
          <cell r="A9" t="str">
            <v>Albanien</v>
          </cell>
        </row>
        <row r="10">
          <cell r="A10" t="str">
            <v>Algerien</v>
          </cell>
        </row>
        <row r="11">
          <cell r="A11" t="str">
            <v>Andorra</v>
          </cell>
        </row>
        <row r="12">
          <cell r="A12" t="str">
            <v>Angola</v>
          </cell>
        </row>
        <row r="13">
          <cell r="A13" t="str">
            <v>Argentinien</v>
          </cell>
        </row>
        <row r="14">
          <cell r="A14" t="str">
            <v>Armenien</v>
          </cell>
        </row>
        <row r="15">
          <cell r="A15" t="str">
            <v>Aserbaidschan</v>
          </cell>
        </row>
        <row r="16">
          <cell r="A16" t="str">
            <v>Australien (Canberra)</v>
          </cell>
        </row>
        <row r="17">
          <cell r="A17" t="str">
            <v>Australien (Sydney)</v>
          </cell>
        </row>
        <row r="18">
          <cell r="A18" t="str">
            <v>Australien (Rest)</v>
          </cell>
        </row>
        <row r="19">
          <cell r="A19" t="str">
            <v>Bahrain</v>
          </cell>
        </row>
        <row r="20">
          <cell r="A20" t="str">
            <v>Bangladesch</v>
          </cell>
        </row>
        <row r="21">
          <cell r="A21" t="str">
            <v>Barbados</v>
          </cell>
        </row>
        <row r="22">
          <cell r="A22" t="str">
            <v>Belgien</v>
          </cell>
        </row>
        <row r="23">
          <cell r="A23" t="str">
            <v>Benin</v>
          </cell>
        </row>
        <row r="24">
          <cell r="A24" t="str">
            <v>Bolivien</v>
          </cell>
        </row>
        <row r="25">
          <cell r="A25" t="str">
            <v>Bosnien + Herzegowina</v>
          </cell>
        </row>
        <row r="26">
          <cell r="A26" t="str">
            <v>Botsuana</v>
          </cell>
        </row>
        <row r="27">
          <cell r="A27" t="str">
            <v>Brasilien (Brasilia)</v>
          </cell>
        </row>
        <row r="28">
          <cell r="A28" t="str">
            <v>Brasilien (Rio de Janeiro)</v>
          </cell>
        </row>
        <row r="29">
          <cell r="A29" t="str">
            <v>Brasilien (Sao Paulo)</v>
          </cell>
        </row>
        <row r="30">
          <cell r="A30" t="str">
            <v>Brasilien (Rest)</v>
          </cell>
        </row>
        <row r="31">
          <cell r="A31" t="str">
            <v>Brunei</v>
          </cell>
        </row>
        <row r="32">
          <cell r="A32" t="str">
            <v>Bulgarien</v>
          </cell>
        </row>
        <row r="33">
          <cell r="A33" t="str">
            <v>Burkina Faso</v>
          </cell>
        </row>
        <row r="34">
          <cell r="A34" t="str">
            <v>Burundi</v>
          </cell>
        </row>
        <row r="35">
          <cell r="A35" t="str">
            <v>Chile</v>
          </cell>
        </row>
        <row r="36">
          <cell r="A36" t="str">
            <v>China (Chengdu)</v>
          </cell>
        </row>
        <row r="37">
          <cell r="A37" t="str">
            <v>China (Hongkong)</v>
          </cell>
        </row>
        <row r="38">
          <cell r="A38" t="str">
            <v>China (Kanton)</v>
          </cell>
        </row>
        <row r="39">
          <cell r="A39" t="str">
            <v>China (Peking)</v>
          </cell>
        </row>
        <row r="40">
          <cell r="A40" t="str">
            <v>China (Shanghai)</v>
          </cell>
        </row>
        <row r="41">
          <cell r="A41" t="str">
            <v>China (Rest)</v>
          </cell>
        </row>
        <row r="42">
          <cell r="A42" t="str">
            <v>Costa Rica</v>
          </cell>
        </row>
        <row r="43">
          <cell r="A43" t="str">
            <v>Côte d’Ivoire</v>
          </cell>
        </row>
        <row r="44">
          <cell r="A44" t="str">
            <v>Dänemark</v>
          </cell>
        </row>
        <row r="45">
          <cell r="A45" t="str">
            <v>Deutschland</v>
          </cell>
        </row>
        <row r="46">
          <cell r="A46" t="str">
            <v>Dominikanische Republik</v>
          </cell>
        </row>
        <row r="47">
          <cell r="A47" t="str">
            <v>Dschibuti</v>
          </cell>
        </row>
        <row r="48">
          <cell r="A48" t="str">
            <v>Ecuador</v>
          </cell>
        </row>
        <row r="49">
          <cell r="A49" t="str">
            <v>El Salvador</v>
          </cell>
        </row>
        <row r="50">
          <cell r="A50" t="str">
            <v>Eritrea</v>
          </cell>
        </row>
        <row r="51">
          <cell r="A51" t="str">
            <v>Estland</v>
          </cell>
        </row>
        <row r="52">
          <cell r="A52" t="str">
            <v>Fidschi</v>
          </cell>
        </row>
        <row r="53">
          <cell r="A53" t="str">
            <v>Finnland</v>
          </cell>
        </row>
        <row r="54">
          <cell r="A54" t="str">
            <v>Frankreich (Lyon)</v>
          </cell>
        </row>
        <row r="55">
          <cell r="A55" t="str">
            <v>Frankreich (Marseille)</v>
          </cell>
        </row>
        <row r="56">
          <cell r="A56" t="str">
            <v>Frankreich (Paris sowie Departements 92-94)</v>
          </cell>
        </row>
        <row r="57">
          <cell r="A57" t="str">
            <v>Frankreich (Straßburg)</v>
          </cell>
        </row>
        <row r="58">
          <cell r="A58" t="str">
            <v>Frankreich (Rest)</v>
          </cell>
        </row>
        <row r="59">
          <cell r="A59" t="str">
            <v>Gabun</v>
          </cell>
        </row>
        <row r="60">
          <cell r="A60" t="str">
            <v>Gambia</v>
          </cell>
        </row>
        <row r="61">
          <cell r="A61" t="str">
            <v>Georgien</v>
          </cell>
        </row>
        <row r="62">
          <cell r="A62" t="str">
            <v>Ghana</v>
          </cell>
        </row>
        <row r="63">
          <cell r="A63" t="str">
            <v>Griechenland (Athen)</v>
          </cell>
        </row>
        <row r="64">
          <cell r="A64" t="str">
            <v>Griechenland (Rest)</v>
          </cell>
        </row>
        <row r="65">
          <cell r="A65" t="str">
            <v>Guatemala</v>
          </cell>
        </row>
        <row r="66">
          <cell r="A66" t="str">
            <v>Guinea</v>
          </cell>
        </row>
        <row r="67">
          <cell r="A67" t="str">
            <v>Guinea-Bissau</v>
          </cell>
        </row>
        <row r="68">
          <cell r="A68" t="str">
            <v>Guyana</v>
          </cell>
        </row>
        <row r="69">
          <cell r="A69" t="str">
            <v>Haiti</v>
          </cell>
        </row>
        <row r="70">
          <cell r="A70" t="str">
            <v>Honduras</v>
          </cell>
        </row>
        <row r="71">
          <cell r="A71" t="str">
            <v>Indien (Chennai)</v>
          </cell>
        </row>
        <row r="72">
          <cell r="A72" t="str">
            <v>Indien (Kalkutta)</v>
          </cell>
        </row>
        <row r="73">
          <cell r="A73" t="str">
            <v>Indien (Mumbai)</v>
          </cell>
        </row>
        <row r="74">
          <cell r="A74" t="str">
            <v>Indien (Neu Delhi)</v>
          </cell>
        </row>
        <row r="75">
          <cell r="A75" t="str">
            <v>Indien (Rest)</v>
          </cell>
        </row>
        <row r="76">
          <cell r="A76" t="str">
            <v>Indonesien</v>
          </cell>
        </row>
        <row r="77">
          <cell r="A77" t="str">
            <v>Iran</v>
          </cell>
        </row>
        <row r="78">
          <cell r="A78" t="str">
            <v>Irland</v>
          </cell>
        </row>
        <row r="79">
          <cell r="A79" t="str">
            <v>Island</v>
          </cell>
        </row>
        <row r="80">
          <cell r="A80" t="str">
            <v>Israel</v>
          </cell>
        </row>
        <row r="81">
          <cell r="A81" t="str">
            <v>Italien (Mailand)</v>
          </cell>
        </row>
        <row r="82">
          <cell r="A82" t="str">
            <v>Italien (Rom)</v>
          </cell>
        </row>
        <row r="83">
          <cell r="A83" t="str">
            <v>Italien (Rest)</v>
          </cell>
        </row>
        <row r="84">
          <cell r="A84" t="str">
            <v>Jamaika</v>
          </cell>
        </row>
        <row r="85">
          <cell r="A85" t="str">
            <v>Japan (Tokio)</v>
          </cell>
        </row>
        <row r="86">
          <cell r="A86" t="str">
            <v>Japan (Rest)</v>
          </cell>
        </row>
        <row r="87">
          <cell r="A87" t="str">
            <v>Jemen</v>
          </cell>
        </row>
        <row r="88">
          <cell r="A88" t="str">
            <v>Jordanien</v>
          </cell>
        </row>
        <row r="89">
          <cell r="A89" t="str">
            <v>Kambodscha</v>
          </cell>
        </row>
        <row r="90">
          <cell r="A90" t="str">
            <v>Kamerun</v>
          </cell>
        </row>
        <row r="91">
          <cell r="A91" t="str">
            <v>Kanada (Ottawa)</v>
          </cell>
        </row>
        <row r="92">
          <cell r="A92" t="str">
            <v>Kanada (Toronto)</v>
          </cell>
        </row>
        <row r="93">
          <cell r="A93" t="str">
            <v>Kanada (Vancouver)</v>
          </cell>
        </row>
        <row r="94">
          <cell r="A94" t="str">
            <v>Kanada (Rest)</v>
          </cell>
        </row>
        <row r="95">
          <cell r="A95" t="str">
            <v>Kap Verde</v>
          </cell>
        </row>
        <row r="96">
          <cell r="A96" t="str">
            <v>Kasachstan</v>
          </cell>
        </row>
        <row r="97">
          <cell r="A97" t="str">
            <v>Katar</v>
          </cell>
        </row>
        <row r="98">
          <cell r="A98" t="str">
            <v>Kenia</v>
          </cell>
        </row>
        <row r="99">
          <cell r="A99" t="str">
            <v>Kirgisistan</v>
          </cell>
        </row>
        <row r="100">
          <cell r="A100" t="str">
            <v>Kolumbien</v>
          </cell>
        </row>
        <row r="101">
          <cell r="A101" t="str">
            <v>Kongo (Republik)</v>
          </cell>
        </row>
        <row r="102">
          <cell r="A102" t="str">
            <v>Kongo (Demokratische Republik)</v>
          </cell>
        </row>
        <row r="103">
          <cell r="A103" t="str">
            <v>Korea (Demokratische Volksrepublik)</v>
          </cell>
        </row>
        <row r="104">
          <cell r="A104" t="str">
            <v>Korea (Republik)</v>
          </cell>
        </row>
        <row r="105">
          <cell r="A105" t="str">
            <v>Kosovo</v>
          </cell>
        </row>
        <row r="106">
          <cell r="A106" t="str">
            <v>Kroatien</v>
          </cell>
        </row>
        <row r="107">
          <cell r="A107" t="str">
            <v>Kuba</v>
          </cell>
        </row>
        <row r="108">
          <cell r="A108" t="str">
            <v>Kuwait</v>
          </cell>
        </row>
        <row r="109">
          <cell r="A109" t="str">
            <v>Laos</v>
          </cell>
        </row>
        <row r="110">
          <cell r="A110" t="str">
            <v>Lesotho</v>
          </cell>
        </row>
        <row r="111">
          <cell r="A111" t="str">
            <v>Lettland</v>
          </cell>
        </row>
        <row r="112">
          <cell r="A112" t="str">
            <v>Libanon</v>
          </cell>
        </row>
        <row r="113">
          <cell r="A113" t="str">
            <v>Libyen</v>
          </cell>
        </row>
        <row r="114">
          <cell r="A114" t="str">
            <v>Liechtenstein</v>
          </cell>
        </row>
        <row r="115">
          <cell r="A115" t="str">
            <v>Litauen</v>
          </cell>
        </row>
        <row r="116">
          <cell r="A116" t="str">
            <v>Luxemburg</v>
          </cell>
        </row>
        <row r="117">
          <cell r="A117" t="str">
            <v>Madagaskar</v>
          </cell>
        </row>
        <row r="118">
          <cell r="A118" t="str">
            <v>Malawi</v>
          </cell>
        </row>
        <row r="119">
          <cell r="A119" t="str">
            <v>Malaysia</v>
          </cell>
        </row>
        <row r="120">
          <cell r="A120" t="str">
            <v>Malediven</v>
          </cell>
        </row>
        <row r="121">
          <cell r="A121" t="str">
            <v>Mali</v>
          </cell>
        </row>
        <row r="122">
          <cell r="A122" t="str">
            <v>Malta</v>
          </cell>
        </row>
        <row r="123">
          <cell r="A123" t="str">
            <v>Marokko</v>
          </cell>
        </row>
        <row r="124">
          <cell r="A124" t="str">
            <v>Marshall Inseln</v>
          </cell>
        </row>
        <row r="125">
          <cell r="A125" t="str">
            <v>Mauretanien</v>
          </cell>
        </row>
        <row r="126">
          <cell r="A126" t="str">
            <v>Mauritius</v>
          </cell>
        </row>
        <row r="127">
          <cell r="A127" t="str">
            <v>Mazedonien</v>
          </cell>
        </row>
        <row r="128">
          <cell r="A128" t="str">
            <v>Mexiko</v>
          </cell>
        </row>
        <row r="129">
          <cell r="A129" t="str">
            <v>Moldau (Republik)</v>
          </cell>
        </row>
        <row r="130">
          <cell r="A130" t="str">
            <v>Monaco</v>
          </cell>
        </row>
        <row r="131">
          <cell r="A131" t="str">
            <v>Mongolei</v>
          </cell>
        </row>
        <row r="132">
          <cell r="A132" t="str">
            <v>Montenegro</v>
          </cell>
        </row>
        <row r="133">
          <cell r="A133" t="str">
            <v>Mosambik</v>
          </cell>
        </row>
        <row r="134">
          <cell r="A134" t="str">
            <v>Myanmar</v>
          </cell>
        </row>
        <row r="135">
          <cell r="A135" t="str">
            <v>Namibia</v>
          </cell>
        </row>
        <row r="136">
          <cell r="A136" t="str">
            <v>Nepal</v>
          </cell>
        </row>
        <row r="137">
          <cell r="A137" t="str">
            <v>Neuseeland</v>
          </cell>
        </row>
        <row r="138">
          <cell r="A138" t="str">
            <v>Nicaragua</v>
          </cell>
        </row>
        <row r="139">
          <cell r="A139" t="str">
            <v>Niederlande</v>
          </cell>
        </row>
        <row r="140">
          <cell r="A140" t="str">
            <v>Niger</v>
          </cell>
        </row>
        <row r="141">
          <cell r="A141" t="str">
            <v>Nigeria</v>
          </cell>
        </row>
        <row r="142">
          <cell r="A142" t="str">
            <v>Norwegen</v>
          </cell>
        </row>
        <row r="143">
          <cell r="A143" t="str">
            <v>Österreich</v>
          </cell>
        </row>
        <row r="144">
          <cell r="A144" t="str">
            <v>Oman</v>
          </cell>
        </row>
        <row r="145">
          <cell r="A145" t="str">
            <v>Pakistan (Islamabad)</v>
          </cell>
        </row>
        <row r="146">
          <cell r="A146" t="str">
            <v>Pakistan (Rest)</v>
          </cell>
        </row>
        <row r="147">
          <cell r="A147" t="str">
            <v>Palau</v>
          </cell>
        </row>
        <row r="148">
          <cell r="A148" t="str">
            <v>Panama</v>
          </cell>
        </row>
        <row r="149">
          <cell r="A149" t="str">
            <v>Papua-Neuguinea</v>
          </cell>
        </row>
        <row r="150">
          <cell r="A150" t="str">
            <v>Paraguay</v>
          </cell>
        </row>
        <row r="151">
          <cell r="A151" t="str">
            <v>Peru</v>
          </cell>
        </row>
        <row r="152">
          <cell r="A152" t="str">
            <v>Philippinen</v>
          </cell>
        </row>
        <row r="153">
          <cell r="A153" t="str">
            <v>Polen (Breslau)</v>
          </cell>
        </row>
        <row r="154">
          <cell r="A154" t="str">
            <v>Polen (Danzig)</v>
          </cell>
        </row>
        <row r="155">
          <cell r="A155" t="str">
            <v>Polen (Krakau)</v>
          </cell>
        </row>
        <row r="156">
          <cell r="A156" t="str">
            <v>Polen (Warschau)</v>
          </cell>
        </row>
        <row r="157">
          <cell r="A157" t="str">
            <v>Polen (Rest)</v>
          </cell>
        </row>
        <row r="158">
          <cell r="A158" t="str">
            <v>Portugal</v>
          </cell>
        </row>
        <row r="159">
          <cell r="A159" t="str">
            <v>Ruanda</v>
          </cell>
        </row>
        <row r="160">
          <cell r="A160" t="str">
            <v>Rumänien (Bukarest)</v>
          </cell>
        </row>
        <row r="161">
          <cell r="A161" t="str">
            <v>Rumänien (Rest)</v>
          </cell>
        </row>
        <row r="162">
          <cell r="A162" t="str">
            <v>Russische Föderation (Jekatarinenburg)</v>
          </cell>
        </row>
        <row r="163">
          <cell r="A163" t="str">
            <v>Russische Föderation (Moskau)</v>
          </cell>
        </row>
        <row r="164">
          <cell r="A164" t="str">
            <v>Russische Föderation (St. Petersburg)</v>
          </cell>
        </row>
        <row r="165">
          <cell r="A165" t="str">
            <v>Russische Föderation (Rest)</v>
          </cell>
        </row>
        <row r="166">
          <cell r="A166" t="str">
            <v>Sambia</v>
          </cell>
        </row>
        <row r="167">
          <cell r="A167" t="str">
            <v>Samoa</v>
          </cell>
        </row>
        <row r="168">
          <cell r="A168" t="str">
            <v>São Tomé (Príncipe)</v>
          </cell>
        </row>
        <row r="169">
          <cell r="A169" t="str">
            <v>San Marino</v>
          </cell>
        </row>
        <row r="170">
          <cell r="A170" t="str">
            <v>Saudi-Arabien (Djidda)</v>
          </cell>
        </row>
        <row r="171">
          <cell r="A171" t="str">
            <v>Saudi-Arabien (Riad)</v>
          </cell>
        </row>
        <row r="172">
          <cell r="A172" t="str">
            <v>Saudi-Arabien (Rest)</v>
          </cell>
        </row>
        <row r="173">
          <cell r="A173" t="str">
            <v>Schweden</v>
          </cell>
        </row>
        <row r="174">
          <cell r="A174" t="str">
            <v>Schweiz (Genf)</v>
          </cell>
        </row>
        <row r="175">
          <cell r="A175" t="str">
            <v>Schweiz (Rest)</v>
          </cell>
        </row>
        <row r="176">
          <cell r="A176" t="str">
            <v>Senegal</v>
          </cell>
        </row>
        <row r="177">
          <cell r="A177" t="str">
            <v>Serbien</v>
          </cell>
        </row>
        <row r="178">
          <cell r="A178" t="str">
            <v>Sierra Leone</v>
          </cell>
        </row>
        <row r="179">
          <cell r="A179" t="str">
            <v>Simbabwe</v>
          </cell>
        </row>
        <row r="180">
          <cell r="A180" t="str">
            <v>Singapur</v>
          </cell>
        </row>
        <row r="181">
          <cell r="A181" t="str">
            <v>Slowakische Republik</v>
          </cell>
        </row>
        <row r="182">
          <cell r="A182" t="str">
            <v>Slowenien</v>
          </cell>
        </row>
        <row r="183">
          <cell r="A183" t="str">
            <v>Spanien (Barcelona)</v>
          </cell>
        </row>
        <row r="184">
          <cell r="A184" t="str">
            <v>Spanien (Kanarische Inseln)</v>
          </cell>
        </row>
        <row r="185">
          <cell r="A185" t="str">
            <v>Spanien (Madrid)</v>
          </cell>
        </row>
        <row r="186">
          <cell r="A186" t="str">
            <v>Spanien (Palma de Mallorca)</v>
          </cell>
        </row>
        <row r="187">
          <cell r="A187" t="str">
            <v>Spanien (Rest)</v>
          </cell>
        </row>
        <row r="188">
          <cell r="A188" t="str">
            <v>Sri Lanka</v>
          </cell>
        </row>
        <row r="189">
          <cell r="A189" t="str">
            <v>Sudan</v>
          </cell>
        </row>
        <row r="190">
          <cell r="A190" t="str">
            <v>Südafrika (Kapstadt)</v>
          </cell>
        </row>
        <row r="191">
          <cell r="A191" t="str">
            <v>Südafrika (Johannisburg)</v>
          </cell>
        </row>
        <row r="192">
          <cell r="A192" t="str">
            <v>Südafrika (Rest)</v>
          </cell>
        </row>
        <row r="193">
          <cell r="A193" t="str">
            <v>Südsudan</v>
          </cell>
        </row>
        <row r="194">
          <cell r="A194" t="str">
            <v>Syrien</v>
          </cell>
        </row>
        <row r="195">
          <cell r="A195" t="str">
            <v>Tadschikistan</v>
          </cell>
        </row>
        <row r="196">
          <cell r="A196" t="str">
            <v>Taiwan</v>
          </cell>
        </row>
        <row r="197">
          <cell r="A197" t="str">
            <v>Tansania</v>
          </cell>
        </row>
        <row r="198">
          <cell r="A198" t="str">
            <v>Thailand</v>
          </cell>
        </row>
        <row r="199">
          <cell r="A199" t="str">
            <v>Togo</v>
          </cell>
        </row>
        <row r="200">
          <cell r="A200" t="str">
            <v>Tonga</v>
          </cell>
        </row>
        <row r="201">
          <cell r="A201" t="str">
            <v>Trinidad + Tobago</v>
          </cell>
        </row>
        <row r="202">
          <cell r="A202" t="str">
            <v>Tschad</v>
          </cell>
        </row>
        <row r="203">
          <cell r="A203" t="str">
            <v>Tschechische Republik</v>
          </cell>
        </row>
        <row r="204">
          <cell r="A204" t="str">
            <v>Türkei (Istanbul)</v>
          </cell>
        </row>
        <row r="205">
          <cell r="A205" t="str">
            <v>Türkei (Izmir)</v>
          </cell>
        </row>
        <row r="206">
          <cell r="A206" t="str">
            <v>Türkei (Rest)</v>
          </cell>
        </row>
        <row r="207">
          <cell r="A207" t="str">
            <v>Tunesien</v>
          </cell>
        </row>
        <row r="208">
          <cell r="A208" t="str">
            <v>Turkmenistan</v>
          </cell>
        </row>
        <row r="209">
          <cell r="A209" t="str">
            <v>Uganda</v>
          </cell>
        </row>
        <row r="210">
          <cell r="A210" t="str">
            <v>Ukraine</v>
          </cell>
        </row>
        <row r="211">
          <cell r="A211" t="str">
            <v>Ungarn</v>
          </cell>
        </row>
        <row r="212">
          <cell r="A212" t="str">
            <v>Uruguay</v>
          </cell>
        </row>
        <row r="213">
          <cell r="A213" t="str">
            <v>Usbekistan</v>
          </cell>
        </row>
        <row r="214">
          <cell r="A214" t="str">
            <v>Vatikanstaat</v>
          </cell>
        </row>
        <row r="215">
          <cell r="A215" t="str">
            <v>Venezuela</v>
          </cell>
        </row>
        <row r="216">
          <cell r="A216" t="str">
            <v>Vereinigte Arabische Emirate</v>
          </cell>
        </row>
        <row r="217">
          <cell r="A217" t="str">
            <v>Vereinigte Staaten von Amerika - USA (Atlanta)</v>
          </cell>
        </row>
        <row r="218">
          <cell r="A218" t="str">
            <v>Vereinigte Staaten von Amerika - USA (Boston)</v>
          </cell>
        </row>
        <row r="219">
          <cell r="A219" t="str">
            <v>Vereinigte Staaten von Amerika - USA (Chicago)</v>
          </cell>
        </row>
        <row r="220">
          <cell r="A220" t="str">
            <v>Vereinigte Staaten von Amerika - USA (Houston)</v>
          </cell>
        </row>
        <row r="221">
          <cell r="A221" t="str">
            <v>Vereinigte Staaten von Amerika - USA (Los Angeles)</v>
          </cell>
        </row>
        <row r="222">
          <cell r="A222" t="str">
            <v>Vereinigte Staaten von Amerika - USA (Miami)</v>
          </cell>
        </row>
        <row r="223">
          <cell r="A223" t="str">
            <v>Vereinigte Staaten von Amerika - USA (New York City)</v>
          </cell>
        </row>
        <row r="224">
          <cell r="A224" t="str">
            <v>Vereinigte Staaten von Amerika - USA (San Francisco)</v>
          </cell>
        </row>
        <row r="225">
          <cell r="A225" t="str">
            <v>Vereinigte Staaten von Amerika - USA (Washington D.C.)</v>
          </cell>
        </row>
        <row r="226">
          <cell r="A226" t="str">
            <v>Vereinigte Staaten von Amerika - USA (Rest)</v>
          </cell>
        </row>
        <row r="227">
          <cell r="A227" t="str">
            <v>Vereinigte Königreich von Großbritannien und Nordirland (London)</v>
          </cell>
        </row>
        <row r="228">
          <cell r="A228" t="str">
            <v>Vereinigte Königreich von Großbritannien und Nordirland (Rest)</v>
          </cell>
        </row>
        <row r="229">
          <cell r="A229" t="str">
            <v>Vietnam</v>
          </cell>
        </row>
        <row r="230">
          <cell r="A230" t="str">
            <v>Weißrussland</v>
          </cell>
        </row>
        <row r="231">
          <cell r="A231" t="str">
            <v>Zentralafrikanische Republik</v>
          </cell>
        </row>
        <row r="232">
          <cell r="A232" t="str">
            <v>Zypern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DACC-02E6-463C-99BB-AD51E943E912}">
  <sheetPr>
    <tabColor rgb="FF92D050"/>
    <pageSetUpPr fitToPage="1"/>
  </sheetPr>
  <dimension ref="A1:I60"/>
  <sheetViews>
    <sheetView tabSelected="1" topLeftCell="A36" zoomScale="90" zoomScaleNormal="90" workbookViewId="0">
      <selection activeCell="B60" sqref="B60:D60"/>
    </sheetView>
  </sheetViews>
  <sheetFormatPr baseColWidth="10" defaultColWidth="11.44140625" defaultRowHeight="15.6" outlineLevelRow="1" x14ac:dyDescent="0.3"/>
  <cols>
    <col min="1" max="1" width="70.88671875" style="1" bestFit="1" customWidth="1"/>
    <col min="2" max="4" width="10.33203125" style="1" bestFit="1" customWidth="1"/>
    <col min="5" max="5" width="6.5546875" style="1" customWidth="1"/>
    <col min="6" max="6" width="70.88671875" style="1" bestFit="1" customWidth="1"/>
    <col min="7" max="9" width="10.33203125" style="1" bestFit="1" customWidth="1"/>
    <col min="10" max="10" width="11.44140625" style="1"/>
    <col min="11" max="11" width="217.21875" style="1" bestFit="1" customWidth="1"/>
    <col min="12" max="16384" width="11.44140625" style="1"/>
  </cols>
  <sheetData>
    <row r="1" spans="1:6" ht="21" x14ac:dyDescent="0.4">
      <c r="A1" s="23" t="s">
        <v>8</v>
      </c>
      <c r="B1" s="12">
        <v>2020</v>
      </c>
      <c r="C1" s="12">
        <v>2021</v>
      </c>
      <c r="D1" s="12">
        <v>2022</v>
      </c>
    </row>
    <row r="2" spans="1:6" x14ac:dyDescent="0.3">
      <c r="A2" s="16" t="s">
        <v>18</v>
      </c>
      <c r="B2" s="13">
        <v>2200</v>
      </c>
      <c r="C2" s="13">
        <v>2200</v>
      </c>
      <c r="D2" s="13">
        <v>2200</v>
      </c>
    </row>
    <row r="3" spans="1:6" ht="16.2" thickBot="1" x14ac:dyDescent="0.35">
      <c r="A3" s="3" t="s">
        <v>18</v>
      </c>
      <c r="B3" s="4">
        <f>B2</f>
        <v>2200</v>
      </c>
      <c r="C3" s="4">
        <f>C2</f>
        <v>2200</v>
      </c>
      <c r="D3" s="4">
        <f>D2</f>
        <v>2200</v>
      </c>
    </row>
    <row r="5" spans="1:6" x14ac:dyDescent="0.3">
      <c r="A5" s="16" t="s">
        <v>22</v>
      </c>
      <c r="B5" s="13">
        <v>400</v>
      </c>
      <c r="C5" s="13">
        <v>400</v>
      </c>
      <c r="D5" s="13">
        <v>400</v>
      </c>
      <c r="F5" s="7" t="s">
        <v>55</v>
      </c>
    </row>
    <row r="6" spans="1:6" x14ac:dyDescent="0.3">
      <c r="A6" s="16" t="s">
        <v>11</v>
      </c>
      <c r="B6" s="13">
        <v>0</v>
      </c>
      <c r="C6" s="13">
        <v>0</v>
      </c>
      <c r="D6" s="13">
        <v>0</v>
      </c>
      <c r="F6" s="8" t="s">
        <v>56</v>
      </c>
    </row>
    <row r="7" spans="1:6" x14ac:dyDescent="0.3">
      <c r="A7" s="16" t="s">
        <v>13</v>
      </c>
      <c r="B7" s="13">
        <v>900</v>
      </c>
      <c r="C7" s="13">
        <v>900</v>
      </c>
      <c r="D7" s="13">
        <v>900</v>
      </c>
      <c r="F7" s="9" t="s">
        <v>57</v>
      </c>
    </row>
    <row r="8" spans="1:6" x14ac:dyDescent="0.3">
      <c r="A8" s="16" t="s">
        <v>10</v>
      </c>
      <c r="B8" s="13">
        <v>300</v>
      </c>
      <c r="C8" s="13">
        <v>300</v>
      </c>
      <c r="D8" s="13">
        <v>300</v>
      </c>
    </row>
    <row r="9" spans="1:6" x14ac:dyDescent="0.3">
      <c r="A9" s="16" t="s">
        <v>16</v>
      </c>
      <c r="B9" s="13">
        <v>150</v>
      </c>
      <c r="C9" s="13">
        <v>150</v>
      </c>
      <c r="D9" s="13">
        <v>150</v>
      </c>
      <c r="F9" s="7" t="s">
        <v>52</v>
      </c>
    </row>
    <row r="10" spans="1:6" x14ac:dyDescent="0.3">
      <c r="A10" s="16" t="s">
        <v>14</v>
      </c>
      <c r="B10" s="13">
        <v>200</v>
      </c>
      <c r="C10" s="13">
        <v>200</v>
      </c>
      <c r="D10" s="13">
        <v>200</v>
      </c>
      <c r="F10" s="8" t="s">
        <v>24</v>
      </c>
    </row>
    <row r="11" spans="1:6" x14ac:dyDescent="0.3">
      <c r="A11" s="16" t="s">
        <v>17</v>
      </c>
      <c r="B11" s="13">
        <v>0</v>
      </c>
      <c r="C11" s="13">
        <v>0</v>
      </c>
      <c r="D11" s="13">
        <v>0</v>
      </c>
      <c r="F11" s="8" t="s">
        <v>25</v>
      </c>
    </row>
    <row r="12" spans="1:6" x14ac:dyDescent="0.3">
      <c r="A12" s="16" t="s">
        <v>12</v>
      </c>
      <c r="B12" s="13">
        <v>0</v>
      </c>
      <c r="C12" s="13">
        <v>0</v>
      </c>
      <c r="D12" s="13">
        <v>0</v>
      </c>
      <c r="F12" s="9" t="s">
        <v>26</v>
      </c>
    </row>
    <row r="13" spans="1:6" x14ac:dyDescent="0.3">
      <c r="A13" s="16" t="s">
        <v>15</v>
      </c>
      <c r="B13" s="13">
        <v>0</v>
      </c>
      <c r="C13" s="13">
        <v>0</v>
      </c>
      <c r="D13" s="13">
        <v>0</v>
      </c>
    </row>
    <row r="14" spans="1:6" ht="16.2" thickBot="1" x14ac:dyDescent="0.35">
      <c r="A14" s="3" t="s">
        <v>54</v>
      </c>
      <c r="B14" s="4">
        <f>SUM(B5:B13)</f>
        <v>1950</v>
      </c>
      <c r="C14" s="4">
        <f>SUM(C5:C13)</f>
        <v>1950</v>
      </c>
      <c r="D14" s="4">
        <f>SUM(D5:D13)</f>
        <v>1950</v>
      </c>
    </row>
    <row r="16" spans="1:6" ht="21" x14ac:dyDescent="0.4">
      <c r="A16" s="23" t="s">
        <v>58</v>
      </c>
      <c r="B16" s="12">
        <v>2020</v>
      </c>
      <c r="C16" s="12">
        <v>2021</v>
      </c>
      <c r="D16" s="12">
        <v>2022</v>
      </c>
    </row>
    <row r="17" spans="1:9" x14ac:dyDescent="0.3">
      <c r="A17" s="16" t="s">
        <v>30</v>
      </c>
      <c r="B17" s="13">
        <v>0</v>
      </c>
      <c r="C17" s="13">
        <v>0</v>
      </c>
      <c r="D17" s="13">
        <v>0</v>
      </c>
    </row>
    <row r="18" spans="1:9" x14ac:dyDescent="0.3">
      <c r="A18" s="16" t="s">
        <v>31</v>
      </c>
      <c r="B18" s="13">
        <v>60000</v>
      </c>
      <c r="C18" s="13">
        <v>60000</v>
      </c>
      <c r="D18" s="13">
        <v>60000</v>
      </c>
    </row>
    <row r="19" spans="1:9" x14ac:dyDescent="0.3">
      <c r="A19" s="16" t="s">
        <v>32</v>
      </c>
      <c r="B19" s="13">
        <v>0</v>
      </c>
      <c r="C19" s="13">
        <v>0</v>
      </c>
      <c r="D19" s="13">
        <v>0</v>
      </c>
    </row>
    <row r="20" spans="1:9" x14ac:dyDescent="0.3">
      <c r="A20" s="16" t="s">
        <v>33</v>
      </c>
      <c r="B20" s="13">
        <v>0</v>
      </c>
      <c r="C20" s="13">
        <v>0</v>
      </c>
      <c r="D20" s="13">
        <v>0</v>
      </c>
    </row>
    <row r="21" spans="1:9" x14ac:dyDescent="0.3">
      <c r="A21" s="16" t="s">
        <v>34</v>
      </c>
      <c r="B21" s="13">
        <v>0</v>
      </c>
      <c r="C21" s="13">
        <v>0</v>
      </c>
      <c r="D21" s="13">
        <v>0</v>
      </c>
    </row>
    <row r="22" spans="1:9" x14ac:dyDescent="0.3">
      <c r="A22" s="16" t="s">
        <v>35</v>
      </c>
      <c r="B22" s="13">
        <v>0</v>
      </c>
      <c r="C22" s="13">
        <v>0</v>
      </c>
      <c r="D22" s="13">
        <v>0</v>
      </c>
    </row>
    <row r="23" spans="1:9" x14ac:dyDescent="0.3">
      <c r="A23" s="16" t="s">
        <v>36</v>
      </c>
      <c r="B23" s="13">
        <v>0</v>
      </c>
      <c r="C23" s="13">
        <v>0</v>
      </c>
      <c r="D23" s="13">
        <v>0</v>
      </c>
    </row>
    <row r="24" spans="1:9" ht="16.2" thickBot="1" x14ac:dyDescent="0.35">
      <c r="A24" s="3" t="s">
        <v>29</v>
      </c>
      <c r="B24" s="4">
        <f>SUM(B17:B23)</f>
        <v>60000</v>
      </c>
      <c r="C24" s="4">
        <f>SUM(C17:C23)</f>
        <v>60000</v>
      </c>
      <c r="D24" s="4">
        <f>SUM(D17:D23)</f>
        <v>60000</v>
      </c>
    </row>
    <row r="25" spans="1:9" x14ac:dyDescent="0.3">
      <c r="A25" s="16" t="s">
        <v>37</v>
      </c>
      <c r="B25" s="16">
        <v>0</v>
      </c>
      <c r="C25" s="16">
        <v>0</v>
      </c>
      <c r="D25" s="16">
        <v>0</v>
      </c>
    </row>
    <row r="26" spans="1:9" x14ac:dyDescent="0.3">
      <c r="A26" s="16" t="s">
        <v>38</v>
      </c>
      <c r="B26" s="16">
        <v>0</v>
      </c>
      <c r="C26" s="16">
        <v>0</v>
      </c>
      <c r="D26" s="16">
        <v>0</v>
      </c>
    </row>
    <row r="27" spans="1:9" ht="16.2" thickBot="1" x14ac:dyDescent="0.35">
      <c r="A27" s="3" t="s">
        <v>1</v>
      </c>
      <c r="B27" s="4">
        <f>B24-B25-B26</f>
        <v>60000</v>
      </c>
      <c r="C27" s="4">
        <f>C24-C25-C26</f>
        <v>60000</v>
      </c>
      <c r="D27" s="4">
        <f>D24-D25-D26</f>
        <v>60000</v>
      </c>
    </row>
    <row r="29" spans="1:9" ht="18" x14ac:dyDescent="0.35">
      <c r="A29" s="21" t="s">
        <v>27</v>
      </c>
      <c r="F29" s="21" t="s">
        <v>28</v>
      </c>
    </row>
    <row r="30" spans="1:9" collapsed="1" x14ac:dyDescent="0.3">
      <c r="A30" s="5" t="s">
        <v>1</v>
      </c>
      <c r="B30" s="15">
        <f>B27</f>
        <v>60000</v>
      </c>
      <c r="C30" s="15">
        <f>C27</f>
        <v>60000</v>
      </c>
      <c r="D30" s="15">
        <f>D27</f>
        <v>60000</v>
      </c>
      <c r="F30" s="5" t="s">
        <v>1</v>
      </c>
      <c r="G30" s="15">
        <f>B30</f>
        <v>60000</v>
      </c>
      <c r="H30" s="15">
        <f>C30</f>
        <v>60000</v>
      </c>
      <c r="I30" s="15">
        <f>D30</f>
        <v>60000</v>
      </c>
    </row>
    <row r="31" spans="1:9" x14ac:dyDescent="0.3">
      <c r="A31" s="16" t="s">
        <v>2</v>
      </c>
      <c r="B31" s="16"/>
      <c r="C31" s="16"/>
      <c r="D31" s="16"/>
      <c r="F31" s="16" t="str">
        <f>A31</f>
        <v>Sonderausgaben</v>
      </c>
      <c r="G31" s="16"/>
      <c r="H31" s="16"/>
      <c r="I31" s="16"/>
    </row>
    <row r="32" spans="1:9" x14ac:dyDescent="0.3">
      <c r="A32" s="10" t="s">
        <v>8</v>
      </c>
      <c r="B32" s="2"/>
      <c r="C32" s="2"/>
      <c r="D32" s="2"/>
      <c r="F32" s="10" t="str">
        <f t="shared" ref="F32:F55" si="0">A32</f>
        <v>Vorsorgeaufwendungen</v>
      </c>
      <c r="G32" s="2"/>
      <c r="H32" s="2"/>
      <c r="I32" s="2"/>
    </row>
    <row r="33" spans="1:9" x14ac:dyDescent="0.3">
      <c r="A33" s="19" t="s">
        <v>51</v>
      </c>
      <c r="B33" s="2"/>
      <c r="C33" s="2"/>
      <c r="D33" s="2"/>
      <c r="F33" s="19" t="str">
        <f t="shared" si="0"/>
        <v>Aufwendungen für Altersvorsorge (Rentenversicherung)</v>
      </c>
      <c r="G33" s="2"/>
      <c r="H33" s="2"/>
      <c r="I33" s="2"/>
    </row>
    <row r="34" spans="1:9" x14ac:dyDescent="0.3">
      <c r="A34" s="19" t="s">
        <v>9</v>
      </c>
      <c r="B34" s="2"/>
      <c r="C34" s="2"/>
      <c r="D34" s="2"/>
      <c r="F34" s="19" t="str">
        <f t="shared" si="0"/>
        <v>sonstige Vorsorgeaufwendungen</v>
      </c>
      <c r="G34" s="2"/>
      <c r="H34" s="2"/>
      <c r="I34" s="2"/>
    </row>
    <row r="35" spans="1:9" s="14" customFormat="1" x14ac:dyDescent="0.3">
      <c r="A35" s="20" t="s">
        <v>18</v>
      </c>
      <c r="B35" s="11">
        <f>B2</f>
        <v>2200</v>
      </c>
      <c r="C35" s="11">
        <f>C2</f>
        <v>2200</v>
      </c>
      <c r="D35" s="11">
        <f>D2</f>
        <v>2200</v>
      </c>
      <c r="F35" s="20" t="str">
        <f t="shared" si="0"/>
        <v>Basisabsicherung Kranken- Pflegeversicherung</v>
      </c>
      <c r="G35" s="11">
        <f>SUM(B2:D2)</f>
        <v>6600</v>
      </c>
      <c r="H35" s="11">
        <f>H2</f>
        <v>0</v>
      </c>
      <c r="I35" s="11">
        <f>I2</f>
        <v>0</v>
      </c>
    </row>
    <row r="36" spans="1:9" s="14" customFormat="1" x14ac:dyDescent="0.3">
      <c r="A36" s="20" t="s">
        <v>7</v>
      </c>
      <c r="B36" s="11">
        <f>B14</f>
        <v>1950</v>
      </c>
      <c r="C36" s="11">
        <f>C14</f>
        <v>1950</v>
      </c>
      <c r="D36" s="11">
        <f>D14</f>
        <v>1950</v>
      </c>
      <c r="F36" s="20" t="str">
        <f t="shared" si="0"/>
        <v>übrige Vorsorgeaufwendungen</v>
      </c>
      <c r="G36" s="11">
        <f>SUM(B6:B13)+SUM(B5:D5)</f>
        <v>2750</v>
      </c>
      <c r="H36" s="11">
        <f>SUM(C6:C13)</f>
        <v>1550</v>
      </c>
      <c r="I36" s="11">
        <f>SUM(D6:D13)</f>
        <v>1550</v>
      </c>
    </row>
    <row r="37" spans="1:9" s="14" customFormat="1" x14ac:dyDescent="0.3">
      <c r="A37" s="20" t="s">
        <v>0</v>
      </c>
      <c r="B37" s="11">
        <f>B36+B35</f>
        <v>4150</v>
      </c>
      <c r="C37" s="11">
        <f>C36+C35</f>
        <v>4150</v>
      </c>
      <c r="D37" s="11">
        <f>D36+D35</f>
        <v>4150</v>
      </c>
      <c r="F37" s="20" t="str">
        <f t="shared" si="0"/>
        <v>Summe</v>
      </c>
      <c r="G37" s="11">
        <f>G36+G35</f>
        <v>9350</v>
      </c>
      <c r="H37" s="11">
        <f>H36+H35</f>
        <v>1550</v>
      </c>
      <c r="I37" s="11">
        <f>I36+I35</f>
        <v>1550</v>
      </c>
    </row>
    <row r="38" spans="1:9" s="14" customFormat="1" x14ac:dyDescent="0.3">
      <c r="A38" s="20" t="s">
        <v>23</v>
      </c>
      <c r="B38" s="11">
        <f>IF(B37&lt;2800,B37,IF(B35&gt;2800,B35,2800))</f>
        <v>2800</v>
      </c>
      <c r="C38" s="11">
        <f>IF(C37&lt;2800,C37,IF(C35&gt;2800,C35,2800))</f>
        <v>2800</v>
      </c>
      <c r="D38" s="11">
        <f>IF(D37&lt;2800,D37,IF(D35&gt;2800,D35,2800))</f>
        <v>2800</v>
      </c>
      <c r="F38" s="20" t="str">
        <f t="shared" si="0"/>
        <v>davon abziehbar (max 2,8 TEUR, jedoch mind. Basisabsicher. KV / PV)</v>
      </c>
      <c r="G38" s="11">
        <f>IF(G37&lt;2800,G37,IF(G35&gt;2800,G35,2800))</f>
        <v>6600</v>
      </c>
      <c r="H38" s="11">
        <f>IF(H37&lt;2800,H37,IF(H35&gt;2800,H35,2800))</f>
        <v>1550</v>
      </c>
      <c r="I38" s="11">
        <f>IF(I37&lt;2800,I37,IF(I35&gt;2800,I35,2800))</f>
        <v>1550</v>
      </c>
    </row>
    <row r="39" spans="1:9" x14ac:dyDescent="0.3">
      <c r="A39" s="10" t="s">
        <v>50</v>
      </c>
      <c r="B39" s="2"/>
      <c r="C39" s="2"/>
      <c r="D39" s="2"/>
      <c r="F39" s="10" t="str">
        <f t="shared" si="0"/>
        <v>übrige Sonderausgaben</v>
      </c>
      <c r="G39" s="2"/>
      <c r="H39" s="2"/>
      <c r="I39" s="2"/>
    </row>
    <row r="40" spans="1:9" s="14" customFormat="1" x14ac:dyDescent="0.3">
      <c r="A40" s="20" t="s">
        <v>39</v>
      </c>
      <c r="B40" s="6"/>
      <c r="C40" s="6"/>
      <c r="D40" s="6"/>
      <c r="F40" s="20" t="str">
        <f t="shared" si="0"/>
        <v>Kinderbetreuungskosten</v>
      </c>
      <c r="G40" s="6"/>
      <c r="H40" s="6"/>
      <c r="I40" s="6"/>
    </row>
    <row r="41" spans="1:9" s="14" customFormat="1" x14ac:dyDescent="0.3">
      <c r="A41" s="20" t="s">
        <v>40</v>
      </c>
      <c r="B41" s="6"/>
      <c r="C41" s="6"/>
      <c r="D41" s="6"/>
      <c r="F41" s="20" t="str">
        <f t="shared" si="0"/>
        <v>Schulgeld</v>
      </c>
      <c r="G41" s="6"/>
      <c r="H41" s="6"/>
      <c r="I41" s="6"/>
    </row>
    <row r="42" spans="1:9" s="14" customFormat="1" x14ac:dyDescent="0.3">
      <c r="A42" s="20" t="s">
        <v>41</v>
      </c>
      <c r="B42" s="6"/>
      <c r="C42" s="6"/>
      <c r="D42" s="6"/>
      <c r="F42" s="20" t="str">
        <f t="shared" si="0"/>
        <v>Spenden</v>
      </c>
      <c r="G42" s="6"/>
      <c r="H42" s="6"/>
      <c r="I42" s="6"/>
    </row>
    <row r="43" spans="1:9" x14ac:dyDescent="0.3">
      <c r="A43" s="16" t="s">
        <v>42</v>
      </c>
      <c r="B43" s="16"/>
      <c r="C43" s="16"/>
      <c r="D43" s="16"/>
      <c r="F43" s="16" t="str">
        <f t="shared" si="0"/>
        <v>Außergewöhnliche Belastungen</v>
      </c>
      <c r="G43" s="16"/>
      <c r="H43" s="16"/>
      <c r="I43" s="16"/>
    </row>
    <row r="44" spans="1:9" s="14" customFormat="1" hidden="1" outlineLevel="1" x14ac:dyDescent="0.3">
      <c r="A44" s="10" t="s">
        <v>43</v>
      </c>
      <c r="B44" s="6"/>
      <c r="C44" s="6"/>
      <c r="D44" s="6"/>
      <c r="F44" s="10" t="str">
        <f t="shared" si="0"/>
        <v>Allgemeine außergewöhnliche Belastungen</v>
      </c>
      <c r="G44" s="6"/>
      <c r="H44" s="6"/>
      <c r="I44" s="6"/>
    </row>
    <row r="45" spans="1:9" s="14" customFormat="1" hidden="1" outlineLevel="1" x14ac:dyDescent="0.3">
      <c r="A45" s="10" t="s">
        <v>44</v>
      </c>
      <c r="B45" s="6"/>
      <c r="C45" s="6"/>
      <c r="D45" s="6"/>
      <c r="F45" s="10" t="str">
        <f t="shared" si="0"/>
        <v>Außergewöhnliche Belastung besonderer Art</v>
      </c>
      <c r="G45" s="6"/>
      <c r="H45" s="6"/>
      <c r="I45" s="6"/>
    </row>
    <row r="46" spans="1:9" s="14" customFormat="1" hidden="1" outlineLevel="1" x14ac:dyDescent="0.3">
      <c r="A46" s="17" t="s">
        <v>45</v>
      </c>
      <c r="B46" s="18"/>
      <c r="C46" s="18"/>
      <c r="D46" s="18"/>
      <c r="F46" s="17" t="str">
        <f t="shared" si="0"/>
        <v>Kosten für Unterhalt</v>
      </c>
      <c r="G46" s="18"/>
      <c r="H46" s="18"/>
      <c r="I46" s="18"/>
    </row>
    <row r="47" spans="1:9" s="14" customFormat="1" hidden="1" outlineLevel="1" x14ac:dyDescent="0.3">
      <c r="A47" s="17" t="s">
        <v>46</v>
      </c>
      <c r="B47" s="18"/>
      <c r="C47" s="18"/>
      <c r="D47" s="18"/>
      <c r="F47" s="17" t="str">
        <f t="shared" si="0"/>
        <v>Ausbildungsfreibeträge</v>
      </c>
      <c r="G47" s="18"/>
      <c r="H47" s="18"/>
      <c r="I47" s="18"/>
    </row>
    <row r="48" spans="1:9" s="14" customFormat="1" hidden="1" outlineLevel="1" x14ac:dyDescent="0.3">
      <c r="A48" s="17" t="s">
        <v>47</v>
      </c>
      <c r="B48" s="18"/>
      <c r="C48" s="18"/>
      <c r="D48" s="18"/>
      <c r="F48" s="17" t="str">
        <f t="shared" si="0"/>
        <v>Behinderung (Pauschbetrag)</v>
      </c>
      <c r="G48" s="18"/>
      <c r="H48" s="18"/>
      <c r="I48" s="18"/>
    </row>
    <row r="49" spans="1:9" s="14" customFormat="1" hidden="1" outlineLevel="1" x14ac:dyDescent="0.3">
      <c r="A49" s="17" t="s">
        <v>48</v>
      </c>
      <c r="B49" s="18"/>
      <c r="C49" s="18"/>
      <c r="D49" s="18"/>
      <c r="F49" s="17" t="str">
        <f t="shared" si="0"/>
        <v>Betreuung (Pauschbetrag)</v>
      </c>
      <c r="G49" s="18"/>
      <c r="H49" s="18"/>
      <c r="I49" s="18"/>
    </row>
    <row r="50" spans="1:9" s="14" customFormat="1" hidden="1" outlineLevel="1" x14ac:dyDescent="0.3">
      <c r="A50" s="17" t="s">
        <v>53</v>
      </c>
      <c r="B50" s="18"/>
      <c r="C50" s="18"/>
      <c r="D50" s="18"/>
      <c r="F50" s="17" t="str">
        <f t="shared" si="0"/>
        <v>Haushaltshilfe / haushaltsnahe Dienstleistungen / Handwerker</v>
      </c>
      <c r="G50" s="18"/>
      <c r="H50" s="18"/>
      <c r="I50" s="18"/>
    </row>
    <row r="51" spans="1:9" ht="16.2" collapsed="1" thickBot="1" x14ac:dyDescent="0.35">
      <c r="A51" s="3" t="s">
        <v>3</v>
      </c>
      <c r="B51" s="4">
        <f>B30-B38</f>
        <v>57200</v>
      </c>
      <c r="C51" s="4">
        <f t="shared" ref="C51:D51" si="1">C30-C38</f>
        <v>57200</v>
      </c>
      <c r="D51" s="4">
        <f t="shared" si="1"/>
        <v>57200</v>
      </c>
      <c r="F51" s="3" t="str">
        <f t="shared" si="0"/>
        <v>Einkommen</v>
      </c>
      <c r="G51" s="4">
        <f>G30-G38</f>
        <v>53400</v>
      </c>
      <c r="H51" s="4">
        <f t="shared" ref="H51:I51" si="2">H30-H38</f>
        <v>58450</v>
      </c>
      <c r="I51" s="4">
        <f t="shared" si="2"/>
        <v>58450</v>
      </c>
    </row>
    <row r="52" spans="1:9" x14ac:dyDescent="0.3">
      <c r="A52" s="22" t="s">
        <v>4</v>
      </c>
      <c r="B52" s="22">
        <v>0</v>
      </c>
      <c r="C52" s="22">
        <v>0</v>
      </c>
      <c r="D52" s="22">
        <v>0</v>
      </c>
      <c r="F52" s="16" t="str">
        <f t="shared" si="0"/>
        <v>Kinderfreibetrag</v>
      </c>
      <c r="G52" s="16">
        <v>0</v>
      </c>
      <c r="H52" s="16">
        <v>0</v>
      </c>
      <c r="I52" s="16">
        <v>0</v>
      </c>
    </row>
    <row r="53" spans="1:9" x14ac:dyDescent="0.3">
      <c r="A53" s="16" t="s">
        <v>49</v>
      </c>
      <c r="B53" s="16">
        <v>0</v>
      </c>
      <c r="C53" s="16">
        <v>0</v>
      </c>
      <c r="D53" s="16">
        <v>0</v>
      </c>
      <c r="F53" s="16" t="str">
        <f t="shared" si="0"/>
        <v>Härteausgleich</v>
      </c>
      <c r="G53" s="16"/>
      <c r="H53" s="16"/>
      <c r="I53" s="16"/>
    </row>
    <row r="54" spans="1:9" ht="16.2" thickBot="1" x14ac:dyDescent="0.35">
      <c r="A54" s="3" t="s">
        <v>5</v>
      </c>
      <c r="B54" s="4">
        <f>B51-B52-B53</f>
        <v>57200</v>
      </c>
      <c r="C54" s="4">
        <f>C51-C52-C53</f>
        <v>57200</v>
      </c>
      <c r="D54" s="4">
        <f>D51-D52-D53</f>
        <v>57200</v>
      </c>
      <c r="F54" s="3" t="str">
        <f t="shared" si="0"/>
        <v>zu versteuerndes Einkommen</v>
      </c>
      <c r="G54" s="4">
        <f>G51-G52-G53</f>
        <v>53400</v>
      </c>
      <c r="H54" s="4">
        <f>H51-H52-H53</f>
        <v>58450</v>
      </c>
      <c r="I54" s="4">
        <f>I51-I52-I53</f>
        <v>58450</v>
      </c>
    </row>
    <row r="55" spans="1:9" x14ac:dyDescent="0.3">
      <c r="A55" s="16" t="s">
        <v>6</v>
      </c>
      <c r="B55" s="16">
        <f>IF(B54&lt;=9408,0,IF(B54&lt;=14532,INT((972.87*(B54-9408)/10000+1400)*(B54-9408)/10000),IF(B54&lt;=57051,INT((212.02*(B54-14532)/10000+2397)*(B54-14532)/10000+972.79),IF(B54&lt;=270500,INT(B54*0.42-8963.74),INT(B54*0.45-17078.74)))))</f>
        <v>15060</v>
      </c>
      <c r="C55" s="16">
        <f>IF(C54&lt;=9408,0,IF(C54&lt;=14532,INT((972.87*(C54-9408)/10000+1400)*(C54-9408)/10000),IF(C54&lt;=57051,INT((212.02*(C54-14532)/10000+2397)*(C54-14532)/10000+972.79),IF(C54&lt;=270500,INT(C54*0.42-8963.74),INT(C54*0.45-17078.74)))))</f>
        <v>15060</v>
      </c>
      <c r="D55" s="16">
        <f>IF(D54&lt;=9408,0,IF(D54&lt;=14532,INT((972.87*(D54-9408)/10000+1400)*(D54-9408)/10000),IF(D54&lt;=57051,INT((212.02*(D54-14532)/10000+2397)*(D54-14532)/10000+972.79),IF(D54&lt;=270500,INT(D54*0.42-8963.74),INT(D54*0.45-17078.74)))))</f>
        <v>15060</v>
      </c>
      <c r="F55" s="16" t="str">
        <f t="shared" si="0"/>
        <v>tarifliche ESt.</v>
      </c>
      <c r="G55" s="16">
        <f>IF(G54&lt;=9408,0,IF(G54&lt;=14532,INT((972.87*(G54-9408)/10000+1400)*(G54-9408)/10000),IF(G54&lt;=57051,INT((212.02*(G54-14532)/10000+2397)*(G54-14532)/10000+972.79),IF(G54&lt;=270500,INT(G54*0.42-8963.74),INT(G54*0.45-17078.74)))))</f>
        <v>13492</v>
      </c>
      <c r="H55" s="16">
        <f>IF(H54&lt;=9408,0,IF(H54&lt;=14532,INT((972.87*(H54-9408)/10000+1400)*(H54-9408)/10000),IF(H54&lt;=57051,INT((212.02*(H54-14532)/10000+2397)*(H54-14532)/10000+972.79),IF(H54&lt;=270500,INT(H54*0.42-8963.74),INT(H54*0.45-17078.74)))))</f>
        <v>15585</v>
      </c>
      <c r="I55" s="16">
        <f>IF(I54&lt;=9408,0,IF(I54&lt;=14532,INT((972.87*(I54-9408)/10000+1400)*(I54-9408)/10000),IF(I54&lt;=57051,INT((212.02*(I54-14532)/10000+2397)*(I54-14532)/10000+972.79),IF(I54&lt;=270500,INT(I54*0.42-8963.74),INT(I54*0.45-17078.74)))))</f>
        <v>15585</v>
      </c>
    </row>
    <row r="57" spans="1:9" ht="16.2" thickBot="1" x14ac:dyDescent="0.35">
      <c r="A57" s="3" t="s">
        <v>19</v>
      </c>
      <c r="B57" s="24">
        <f>SUM(B55:D55)</f>
        <v>45180</v>
      </c>
      <c r="C57" s="25"/>
      <c r="D57" s="26"/>
      <c r="F57" s="3" t="str">
        <f>A57</f>
        <v>Einkommensteuer über 3 Jahre</v>
      </c>
      <c r="G57" s="24">
        <f>SUM(G55:I55)</f>
        <v>44662</v>
      </c>
      <c r="H57" s="25"/>
      <c r="I57" s="26"/>
    </row>
    <row r="59" spans="1:9" x14ac:dyDescent="0.3">
      <c r="A59" s="16" t="s">
        <v>20</v>
      </c>
      <c r="B59" s="27">
        <f>B57-G57</f>
        <v>518</v>
      </c>
      <c r="C59" s="28"/>
      <c r="D59" s="29"/>
    </row>
    <row r="60" spans="1:9" x14ac:dyDescent="0.3">
      <c r="A60" s="16" t="s">
        <v>21</v>
      </c>
      <c r="B60" s="30">
        <f>C2+D2+C5+D5</f>
        <v>5200</v>
      </c>
      <c r="C60" s="31"/>
      <c r="D60" s="32"/>
    </row>
  </sheetData>
  <mergeCells count="4">
    <mergeCell ref="B57:D57"/>
    <mergeCell ref="G57:I57"/>
    <mergeCell ref="B59:D59"/>
    <mergeCell ref="B60:D60"/>
  </mergeCells>
  <conditionalFormatting sqref="B59:D59">
    <cfRule type="cellIs" dxfId="0" priority="3" operator="greaterThan">
      <formula>0</formula>
    </cfRule>
  </conditionalFormatting>
  <pageMargins left="0.7" right="0.7" top="0.78740157499999996" bottom="0.78740157499999996" header="0.3" footer="0.3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BWA-Mehrjährig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2015-06-05T18:19:34Z</dcterms:created>
  <dcterms:modified xsi:type="dcterms:W3CDTF">2020-10-01T08:54:08Z</dcterms:modified>
</cp:coreProperties>
</file>